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41" i="1" l="1"/>
  <c r="D36" i="1"/>
  <c r="D34" i="1"/>
  <c r="D30" i="1"/>
  <c r="D28" i="1"/>
  <c r="D24" i="1"/>
  <c r="D21" i="1"/>
  <c r="D19" i="1"/>
  <c r="D16" i="1"/>
  <c r="D13" i="1"/>
  <c r="D51" i="1" l="1"/>
</calcChain>
</file>

<file path=xl/sharedStrings.xml><?xml version="1.0" encoding="utf-8"?>
<sst xmlns="http://schemas.openxmlformats.org/spreadsheetml/2006/main" count="64" uniqueCount="59">
  <si>
    <t>Codice Fiscale</t>
  </si>
  <si>
    <t>Dott. Daniele Livon</t>
  </si>
  <si>
    <t>Accademie Nazionali</t>
  </si>
  <si>
    <t>ACCADEMIE DI BELLE ARTI</t>
  </si>
  <si>
    <t>Bari</t>
  </si>
  <si>
    <t>Bologna</t>
  </si>
  <si>
    <t>Firenze</t>
  </si>
  <si>
    <t>Foggia</t>
  </si>
  <si>
    <t>Frosinone</t>
  </si>
  <si>
    <t>Lecce</t>
  </si>
  <si>
    <t>Milano</t>
  </si>
  <si>
    <t>Palermo</t>
  </si>
  <si>
    <t>Reggio Calabria</t>
  </si>
  <si>
    <t>Roma</t>
  </si>
  <si>
    <t>Sassari</t>
  </si>
  <si>
    <t>Torino</t>
  </si>
  <si>
    <t>Urbino</t>
  </si>
  <si>
    <t xml:space="preserve">DANZA </t>
  </si>
  <si>
    <t>ARTE DRAMMATICA</t>
  </si>
  <si>
    <t>CONSERVATORI DI MUSICA</t>
  </si>
  <si>
    <t>Alessandria</t>
  </si>
  <si>
    <t>Benevento</t>
  </si>
  <si>
    <t>Campobasso</t>
  </si>
  <si>
    <t>Cuneo</t>
  </si>
  <si>
    <t>Fermo</t>
  </si>
  <si>
    <t>Genova</t>
  </si>
  <si>
    <t>Mantova</t>
  </si>
  <si>
    <t>Messina</t>
  </si>
  <si>
    <t>Padova</t>
  </si>
  <si>
    <t>Perugia</t>
  </si>
  <si>
    <t>Pesaro</t>
  </si>
  <si>
    <t>Piacenza</t>
  </si>
  <si>
    <t>Rovigo</t>
  </si>
  <si>
    <t>Salerno</t>
  </si>
  <si>
    <t>Teramo</t>
  </si>
  <si>
    <t>Trapani</t>
  </si>
  <si>
    <t>Trento</t>
  </si>
  <si>
    <t>Trieste</t>
  </si>
  <si>
    <t>Verona</t>
  </si>
  <si>
    <t>TOTALE €</t>
  </si>
  <si>
    <t>Oggetto</t>
  </si>
  <si>
    <t>Importo del vantaggio economico</t>
  </si>
  <si>
    <t>competenza</t>
  </si>
  <si>
    <t>residui</t>
  </si>
  <si>
    <t>Norma di Riferimento</t>
  </si>
  <si>
    <t>Ufficio competente</t>
  </si>
  <si>
    <t>N. Decreto e data</t>
  </si>
  <si>
    <t xml:space="preserve">Responsabile del procedimento
</t>
  </si>
  <si>
    <t>CAP. 1606 Esercizio Finanziario  2017</t>
  </si>
  <si>
    <t>DIPARTIMENTO PER LA FORMAZIONE SUPERIORE E PER LA RICERCA - DGFIS - UFFICIO III</t>
  </si>
  <si>
    <t>SPESE PER LE SUPPLENZE BREVI DEL PERSONALE DOCENTE, AMMINISTRATIVO, TECNICO ED AUSILIARIO COMPRENSIVE DEGLI ONERI SOCIALI A CARICO DELL'AMMINISTRAZIONE E DELL'IMPOSTA REGIONALE SULLE ATTIVITA' PRODUTTIVE</t>
  </si>
  <si>
    <t>DLG 29 del 1993 articolo 45</t>
  </si>
  <si>
    <t>Carrara</t>
  </si>
  <si>
    <t>Venezia</t>
  </si>
  <si>
    <t>Avellino</t>
  </si>
  <si>
    <t>Cosenza</t>
  </si>
  <si>
    <t>Ferrara</t>
  </si>
  <si>
    <t>Nome del beneficiario</t>
  </si>
  <si>
    <t xml:space="preserve">D. D. 1293 del 29-5-2017           D.D. 3273 del 21-11-2017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</si>
</sst>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&quot;€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7">
    <xf numFmtId="0" fontId="0" fillId="0" borderId="0" xfId="0"/>
    <xf numFmtId="49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/>
    <xf numFmtId="49" fontId="0" fillId="0" borderId="2" xfId="0" applyNumberFormat="1" applyBorder="1" applyAlignment="1">
      <alignment horizontal="center" vertical="center"/>
    </xf>
    <xf numFmtId="0" fontId="0" fillId="0" borderId="2" xfId="0" applyBorder="1" applyProtection="1">
      <protection locked="0"/>
    </xf>
    <xf numFmtId="4" fontId="0" fillId="0" borderId="2" xfId="0" applyNumberFormat="1" applyBorder="1" applyProtection="1">
      <protection locked="0"/>
    </xf>
    <xf numFmtId="0" fontId="2" fillId="0" borderId="2" xfId="0" applyFont="1" applyBorder="1" applyProtection="1">
      <protection locked="0"/>
    </xf>
    <xf numFmtId="43" fontId="0" fillId="0" borderId="0" xfId="0" applyNumberFormat="1"/>
    <xf numFmtId="4" fontId="1" fillId="0" borderId="2" xfId="0" applyNumberFormat="1" applyFont="1" applyBorder="1" applyProtection="1">
      <protection locked="0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center"/>
    </xf>
    <xf numFmtId="0" fontId="0" fillId="0" borderId="2" xfId="0" applyFont="1" applyBorder="1"/>
    <xf numFmtId="49" fontId="0" fillId="0" borderId="2" xfId="0" applyNumberFormat="1" applyBorder="1" applyAlignment="1">
      <alignment horizontal="center"/>
    </xf>
    <xf numFmtId="0" fontId="0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2" xfId="0" applyFont="1" applyBorder="1" applyAlignment="1">
      <alignment horizontal="left"/>
    </xf>
    <xf numFmtId="43" fontId="0" fillId="0" borderId="0" xfId="1" applyFont="1" applyAlignment="1">
      <alignment horizontal="center"/>
    </xf>
    <xf numFmtId="43" fontId="0" fillId="0" borderId="0" xfId="1" applyFont="1" applyAlignment="1">
      <alignment horizontal="left"/>
    </xf>
    <xf numFmtId="43" fontId="0" fillId="0" borderId="0" xfId="1" applyFont="1"/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5" fontId="0" fillId="0" borderId="3" xfId="1" applyNumberFormat="1" applyFont="1" applyBorder="1" applyAlignment="1">
      <alignment horizontal="center" vertical="center" wrapText="1"/>
    </xf>
    <xf numFmtId="165" fontId="0" fillId="0" borderId="4" xfId="1" applyNumberFormat="1" applyFont="1" applyBorder="1" applyAlignment="1">
      <alignment horizontal="center" vertical="center" wrapText="1"/>
    </xf>
    <xf numFmtId="165" fontId="0" fillId="0" borderId="5" xfId="1" applyNumberFormat="1" applyFon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workbookViewId="0">
      <selection activeCell="K25" sqref="K25"/>
    </sheetView>
  </sheetViews>
  <sheetFormatPr defaultRowHeight="14.4" x14ac:dyDescent="0.3"/>
  <cols>
    <col min="1" max="1" width="26" style="9" bestFit="1" customWidth="1"/>
    <col min="2" max="2" width="19.5546875" style="10" customWidth="1"/>
    <col min="3" max="3" width="23.33203125" style="10" bestFit="1" customWidth="1"/>
    <col min="4" max="5" width="19.5546875" style="10" customWidth="1"/>
    <col min="6" max="6" width="26" customWidth="1"/>
    <col min="7" max="7" width="23.44140625" customWidth="1"/>
    <col min="8" max="8" width="24" customWidth="1"/>
    <col min="9" max="9" width="25.77734375" bestFit="1" customWidth="1"/>
  </cols>
  <sheetData>
    <row r="1" spans="1:9" x14ac:dyDescent="0.3">
      <c r="A1" s="22" t="s">
        <v>48</v>
      </c>
      <c r="B1" s="22"/>
      <c r="C1" s="22"/>
      <c r="D1" s="22"/>
      <c r="E1" s="22"/>
      <c r="F1" s="22"/>
      <c r="G1" s="22"/>
      <c r="H1" s="22"/>
      <c r="I1" s="22"/>
    </row>
    <row r="2" spans="1:9" ht="86.4" customHeight="1" x14ac:dyDescent="0.3">
      <c r="A2" s="25" t="s">
        <v>57</v>
      </c>
      <c r="B2" s="27" t="s">
        <v>0</v>
      </c>
      <c r="C2" s="27" t="s">
        <v>40</v>
      </c>
      <c r="D2" s="23" t="s">
        <v>41</v>
      </c>
      <c r="E2" s="24"/>
      <c r="F2" s="27" t="s">
        <v>44</v>
      </c>
      <c r="G2" s="29" t="s">
        <v>45</v>
      </c>
      <c r="H2" s="29" t="s">
        <v>47</v>
      </c>
      <c r="I2" s="29" t="s">
        <v>46</v>
      </c>
    </row>
    <row r="3" spans="1:9" ht="14.4" customHeight="1" x14ac:dyDescent="0.3">
      <c r="A3" s="26"/>
      <c r="B3" s="28"/>
      <c r="C3" s="28"/>
      <c r="D3" s="1" t="s">
        <v>42</v>
      </c>
      <c r="E3" s="1" t="s">
        <v>43</v>
      </c>
      <c r="F3" s="28"/>
      <c r="G3" s="30"/>
      <c r="H3" s="30"/>
      <c r="I3" s="30"/>
    </row>
    <row r="4" spans="1:9" x14ac:dyDescent="0.3">
      <c r="A4" s="2" t="s">
        <v>3</v>
      </c>
      <c r="B4" s="3"/>
      <c r="C4" s="3"/>
      <c r="D4" s="12"/>
      <c r="E4" s="12"/>
      <c r="F4" s="19" t="s">
        <v>51</v>
      </c>
      <c r="G4" s="34" t="s">
        <v>49</v>
      </c>
      <c r="H4" s="31" t="s">
        <v>1</v>
      </c>
      <c r="I4" s="31" t="s">
        <v>58</v>
      </c>
    </row>
    <row r="5" spans="1:9" ht="14.4" customHeight="1" x14ac:dyDescent="0.3">
      <c r="A5" s="4" t="s">
        <v>4</v>
      </c>
      <c r="B5" s="12">
        <v>80015790720</v>
      </c>
      <c r="C5" s="19" t="s">
        <v>50</v>
      </c>
      <c r="D5" s="5">
        <v>27775</v>
      </c>
      <c r="E5" s="12"/>
      <c r="F5" s="20"/>
      <c r="G5" s="35"/>
      <c r="H5" s="32"/>
      <c r="I5" s="32"/>
    </row>
    <row r="6" spans="1:9" ht="14.4" customHeight="1" x14ac:dyDescent="0.3">
      <c r="A6" s="4" t="s">
        <v>52</v>
      </c>
      <c r="B6" s="12">
        <v>82002550455</v>
      </c>
      <c r="C6" s="20"/>
      <c r="D6" s="5">
        <v>10970</v>
      </c>
      <c r="E6" s="12"/>
      <c r="F6" s="20"/>
      <c r="G6" s="35"/>
      <c r="H6" s="32"/>
      <c r="I6" s="32"/>
    </row>
    <row r="7" spans="1:9" s="7" customFormat="1" x14ac:dyDescent="0.3">
      <c r="A7" s="4" t="s">
        <v>5</v>
      </c>
      <c r="B7" s="12">
        <v>80080230370</v>
      </c>
      <c r="C7" s="20"/>
      <c r="D7" s="5">
        <v>25163</v>
      </c>
      <c r="E7" s="12"/>
      <c r="F7" s="20"/>
      <c r="G7" s="35"/>
      <c r="H7" s="32"/>
      <c r="I7" s="32"/>
    </row>
    <row r="8" spans="1:9" x14ac:dyDescent="0.3">
      <c r="A8" s="6" t="s">
        <v>7</v>
      </c>
      <c r="B8" s="12">
        <v>80003160712</v>
      </c>
      <c r="C8" s="20"/>
      <c r="D8" s="5">
        <v>2571</v>
      </c>
      <c r="E8" s="12"/>
      <c r="F8" s="20"/>
      <c r="G8" s="35"/>
      <c r="H8" s="32"/>
      <c r="I8" s="32"/>
    </row>
    <row r="9" spans="1:9" x14ac:dyDescent="0.3">
      <c r="A9" s="6" t="s">
        <v>9</v>
      </c>
      <c r="B9" s="12">
        <v>93021080754</v>
      </c>
      <c r="C9" s="20"/>
      <c r="D9" s="5">
        <v>8189</v>
      </c>
      <c r="E9" s="12"/>
      <c r="F9" s="20"/>
      <c r="G9" s="35"/>
      <c r="H9" s="32"/>
      <c r="I9" s="32"/>
    </row>
    <row r="10" spans="1:9" x14ac:dyDescent="0.3">
      <c r="A10" s="6" t="s">
        <v>13</v>
      </c>
      <c r="B10" s="12">
        <v>80228830586</v>
      </c>
      <c r="C10" s="20"/>
      <c r="D10" s="5">
        <v>180270</v>
      </c>
      <c r="E10" s="12"/>
      <c r="F10" s="20"/>
      <c r="G10" s="35"/>
      <c r="H10" s="32"/>
      <c r="I10" s="32"/>
    </row>
    <row r="11" spans="1:9" x14ac:dyDescent="0.3">
      <c r="A11" s="11" t="s">
        <v>14</v>
      </c>
      <c r="B11" s="12">
        <v>92021370900</v>
      </c>
      <c r="C11" s="20"/>
      <c r="D11" s="5">
        <v>15299</v>
      </c>
      <c r="E11" s="12"/>
      <c r="F11" s="20"/>
      <c r="G11" s="35"/>
      <c r="H11" s="32"/>
      <c r="I11" s="32"/>
    </row>
    <row r="12" spans="1:9" x14ac:dyDescent="0.3">
      <c r="A12" s="11" t="s">
        <v>15</v>
      </c>
      <c r="B12" s="12">
        <v>80092570011</v>
      </c>
      <c r="C12" s="20"/>
      <c r="D12" s="5">
        <v>62199</v>
      </c>
      <c r="E12" s="12"/>
      <c r="F12" s="20"/>
      <c r="G12" s="35"/>
      <c r="H12" s="32"/>
      <c r="I12" s="32"/>
    </row>
    <row r="13" spans="1:9" x14ac:dyDescent="0.3">
      <c r="A13" s="6" t="s">
        <v>16</v>
      </c>
      <c r="B13" s="12">
        <v>82004850416</v>
      </c>
      <c r="C13" s="20"/>
      <c r="D13" s="5">
        <f>18483+2514</f>
        <v>20997</v>
      </c>
      <c r="E13" s="12"/>
      <c r="F13" s="20"/>
      <c r="G13" s="35"/>
      <c r="H13" s="32"/>
      <c r="I13" s="32"/>
    </row>
    <row r="14" spans="1:9" x14ac:dyDescent="0.3">
      <c r="A14" s="6" t="s">
        <v>53</v>
      </c>
      <c r="B14" s="12">
        <v>80013420270</v>
      </c>
      <c r="C14" s="20"/>
      <c r="D14" s="5">
        <v>15000</v>
      </c>
      <c r="E14" s="12"/>
      <c r="F14" s="20"/>
      <c r="G14" s="35"/>
      <c r="H14" s="32"/>
      <c r="I14" s="32"/>
    </row>
    <row r="15" spans="1:9" x14ac:dyDescent="0.3">
      <c r="A15" s="2" t="s">
        <v>2</v>
      </c>
      <c r="B15" s="12"/>
      <c r="C15" s="20"/>
      <c r="D15" s="5"/>
      <c r="E15" s="12"/>
      <c r="F15" s="20"/>
      <c r="G15" s="35"/>
      <c r="H15" s="32"/>
      <c r="I15" s="32"/>
    </row>
    <row r="16" spans="1:9" x14ac:dyDescent="0.3">
      <c r="A16" s="13" t="s">
        <v>17</v>
      </c>
      <c r="B16" s="12">
        <v>80210990588</v>
      </c>
      <c r="C16" s="20"/>
      <c r="D16" s="5">
        <f>20514+45486</f>
        <v>66000</v>
      </c>
      <c r="E16" s="12"/>
      <c r="F16" s="20"/>
      <c r="G16" s="35"/>
      <c r="H16" s="32"/>
      <c r="I16" s="32"/>
    </row>
    <row r="17" spans="1:9" x14ac:dyDescent="0.3">
      <c r="A17" s="14" t="s">
        <v>18</v>
      </c>
      <c r="B17" s="12">
        <v>80218690586</v>
      </c>
      <c r="C17" s="20"/>
      <c r="D17" s="5">
        <v>15089</v>
      </c>
      <c r="E17" s="12"/>
      <c r="F17" s="20"/>
      <c r="G17" s="35"/>
      <c r="H17" s="32"/>
      <c r="I17" s="32"/>
    </row>
    <row r="18" spans="1:9" x14ac:dyDescent="0.3">
      <c r="A18" s="15" t="s">
        <v>19</v>
      </c>
      <c r="B18" s="12"/>
      <c r="C18" s="20"/>
      <c r="D18" s="5"/>
      <c r="E18" s="12"/>
      <c r="F18" s="20"/>
      <c r="G18" s="35"/>
      <c r="H18" s="32"/>
      <c r="I18" s="32"/>
    </row>
    <row r="19" spans="1:9" x14ac:dyDescent="0.3">
      <c r="A19" s="14" t="s">
        <v>20</v>
      </c>
      <c r="B19" s="12">
        <v>80005820065</v>
      </c>
      <c r="C19" s="20"/>
      <c r="D19" s="5">
        <f>20412+10000</f>
        <v>30412</v>
      </c>
      <c r="E19" s="12"/>
      <c r="F19" s="20"/>
      <c r="G19" s="35"/>
      <c r="H19" s="32"/>
      <c r="I19" s="32"/>
    </row>
    <row r="20" spans="1:9" x14ac:dyDescent="0.3">
      <c r="A20" s="14" t="s">
        <v>54</v>
      </c>
      <c r="B20" s="12">
        <v>80005510641</v>
      </c>
      <c r="C20" s="20"/>
      <c r="D20" s="5">
        <v>5334</v>
      </c>
      <c r="E20" s="12"/>
      <c r="F20" s="20"/>
      <c r="G20" s="35"/>
      <c r="H20" s="32"/>
      <c r="I20" s="32"/>
    </row>
    <row r="21" spans="1:9" x14ac:dyDescent="0.3">
      <c r="A21" s="6" t="s">
        <v>21</v>
      </c>
      <c r="B21" s="12">
        <v>92002200621</v>
      </c>
      <c r="C21" s="20"/>
      <c r="D21" s="5">
        <f>76772+83566</f>
        <v>160338</v>
      </c>
      <c r="E21" s="12"/>
      <c r="F21" s="20"/>
      <c r="G21" s="35"/>
      <c r="H21" s="32"/>
      <c r="I21" s="32"/>
    </row>
    <row r="22" spans="1:9" x14ac:dyDescent="0.3">
      <c r="A22" s="14" t="s">
        <v>22</v>
      </c>
      <c r="B22" s="12">
        <v>80008630701</v>
      </c>
      <c r="C22" s="20"/>
      <c r="D22" s="5">
        <v>26237</v>
      </c>
      <c r="E22" s="12"/>
      <c r="F22" s="20"/>
      <c r="G22" s="35"/>
      <c r="H22" s="32"/>
      <c r="I22" s="32"/>
    </row>
    <row r="23" spans="1:9" x14ac:dyDescent="0.3">
      <c r="A23" s="14" t="s">
        <v>55</v>
      </c>
      <c r="B23" s="12">
        <v>80007270780</v>
      </c>
      <c r="C23" s="20"/>
      <c r="D23" s="5">
        <v>12619</v>
      </c>
      <c r="E23" s="12"/>
      <c r="F23" s="20"/>
      <c r="G23" s="35"/>
      <c r="H23" s="32"/>
      <c r="I23" s="32"/>
    </row>
    <row r="24" spans="1:9" x14ac:dyDescent="0.3">
      <c r="A24" s="14" t="s">
        <v>23</v>
      </c>
      <c r="B24" s="12">
        <v>96051810040</v>
      </c>
      <c r="C24" s="20"/>
      <c r="D24" s="5">
        <f>45974+6188</f>
        <v>52162</v>
      </c>
      <c r="E24" s="12"/>
      <c r="F24" s="20"/>
      <c r="G24" s="35"/>
      <c r="H24" s="32"/>
      <c r="I24" s="32"/>
    </row>
    <row r="25" spans="1:9" x14ac:dyDescent="0.3">
      <c r="A25" s="14" t="s">
        <v>24</v>
      </c>
      <c r="B25" s="12">
        <v>90026340449</v>
      </c>
      <c r="C25" s="20"/>
      <c r="D25" s="5">
        <v>4560</v>
      </c>
      <c r="E25" s="12"/>
      <c r="F25" s="20"/>
      <c r="G25" s="35"/>
      <c r="H25" s="32"/>
      <c r="I25" s="32"/>
    </row>
    <row r="26" spans="1:9" x14ac:dyDescent="0.3">
      <c r="A26" s="14" t="s">
        <v>56</v>
      </c>
      <c r="B26" s="12">
        <v>90026340449</v>
      </c>
      <c r="C26" s="20"/>
      <c r="D26" s="5">
        <v>17112</v>
      </c>
      <c r="E26" s="12"/>
      <c r="F26" s="20"/>
      <c r="G26" s="35"/>
      <c r="H26" s="32"/>
      <c r="I26" s="32"/>
    </row>
    <row r="27" spans="1:9" x14ac:dyDescent="0.3">
      <c r="A27" s="14" t="s">
        <v>6</v>
      </c>
      <c r="B27" s="12">
        <v>80025210487</v>
      </c>
      <c r="C27" s="20"/>
      <c r="D27" s="5">
        <v>4675</v>
      </c>
      <c r="E27" s="12"/>
      <c r="F27" s="20"/>
      <c r="G27" s="35"/>
      <c r="H27" s="32"/>
      <c r="I27" s="32"/>
    </row>
    <row r="28" spans="1:9" x14ac:dyDescent="0.3">
      <c r="A28" s="14" t="s">
        <v>7</v>
      </c>
      <c r="B28" s="12">
        <v>80030420717</v>
      </c>
      <c r="C28" s="20"/>
      <c r="D28" s="5">
        <f>40204+45240</f>
        <v>85444</v>
      </c>
      <c r="E28" s="12"/>
      <c r="F28" s="20"/>
      <c r="G28" s="35"/>
      <c r="H28" s="32"/>
      <c r="I28" s="32"/>
    </row>
    <row r="29" spans="1:9" x14ac:dyDescent="0.3">
      <c r="A29" s="14" t="s">
        <v>8</v>
      </c>
      <c r="B29" s="12">
        <v>80007510607</v>
      </c>
      <c r="C29" s="20"/>
      <c r="D29" s="5">
        <v>61847</v>
      </c>
      <c r="E29" s="12"/>
      <c r="F29" s="20"/>
      <c r="G29" s="35"/>
      <c r="H29" s="32"/>
      <c r="I29" s="32"/>
    </row>
    <row r="30" spans="1:9" x14ac:dyDescent="0.3">
      <c r="A30" s="14" t="s">
        <v>25</v>
      </c>
      <c r="B30" s="12">
        <v>80043230103</v>
      </c>
      <c r="C30" s="20"/>
      <c r="D30" s="5">
        <f>8192+11939</f>
        <v>20131</v>
      </c>
      <c r="E30" s="12"/>
      <c r="F30" s="20"/>
      <c r="G30" s="35"/>
      <c r="H30" s="32"/>
      <c r="I30" s="32"/>
    </row>
    <row r="31" spans="1:9" x14ac:dyDescent="0.3">
      <c r="A31" s="14" t="s">
        <v>9</v>
      </c>
      <c r="B31" s="12">
        <v>80010030759</v>
      </c>
      <c r="C31" s="20"/>
      <c r="D31" s="5">
        <v>45148</v>
      </c>
      <c r="E31" s="12"/>
      <c r="F31" s="20"/>
      <c r="G31" s="35"/>
      <c r="H31" s="32"/>
      <c r="I31" s="32"/>
    </row>
    <row r="32" spans="1:9" x14ac:dyDescent="0.3">
      <c r="A32" s="14" t="s">
        <v>26</v>
      </c>
      <c r="B32" s="12">
        <v>93001510200</v>
      </c>
      <c r="C32" s="20"/>
      <c r="D32" s="5">
        <v>858</v>
      </c>
      <c r="E32" s="12"/>
      <c r="F32" s="20"/>
      <c r="G32" s="35"/>
      <c r="H32" s="32"/>
      <c r="I32" s="32"/>
    </row>
    <row r="33" spans="1:9" x14ac:dyDescent="0.3">
      <c r="A33" s="14" t="s">
        <v>27</v>
      </c>
      <c r="B33" s="12">
        <v>97002610836</v>
      </c>
      <c r="C33" s="20"/>
      <c r="D33" s="5">
        <v>6924</v>
      </c>
      <c r="E33" s="12"/>
      <c r="F33" s="20"/>
      <c r="G33" s="35"/>
      <c r="H33" s="32"/>
      <c r="I33" s="32"/>
    </row>
    <row r="34" spans="1:9" x14ac:dyDescent="0.3">
      <c r="A34" s="14" t="s">
        <v>10</v>
      </c>
      <c r="B34" s="12">
        <v>80096530151</v>
      </c>
      <c r="C34" s="20"/>
      <c r="D34" s="5">
        <f>102406+7359</f>
        <v>109765</v>
      </c>
      <c r="E34" s="12"/>
      <c r="F34" s="20"/>
      <c r="G34" s="35"/>
      <c r="H34" s="32"/>
      <c r="I34" s="32"/>
    </row>
    <row r="35" spans="1:9" x14ac:dyDescent="0.3">
      <c r="A35" s="14" t="s">
        <v>28</v>
      </c>
      <c r="B35" s="12">
        <v>80013920287</v>
      </c>
      <c r="C35" s="20"/>
      <c r="D35" s="5">
        <v>72609</v>
      </c>
      <c r="E35" s="12"/>
      <c r="F35" s="20"/>
      <c r="G35" s="35"/>
      <c r="H35" s="32"/>
      <c r="I35" s="32"/>
    </row>
    <row r="36" spans="1:9" x14ac:dyDescent="0.3">
      <c r="A36" s="14" t="s">
        <v>11</v>
      </c>
      <c r="B36" s="12">
        <v>97169270820</v>
      </c>
      <c r="C36" s="20"/>
      <c r="D36" s="5">
        <f>16991+14000</f>
        <v>30991</v>
      </c>
      <c r="E36" s="12"/>
      <c r="F36" s="20"/>
      <c r="G36" s="35"/>
      <c r="H36" s="32"/>
      <c r="I36" s="32"/>
    </row>
    <row r="37" spans="1:9" x14ac:dyDescent="0.3">
      <c r="A37" s="14" t="s">
        <v>29</v>
      </c>
      <c r="B37" s="12">
        <v>80003310549</v>
      </c>
      <c r="C37" s="20"/>
      <c r="D37" s="5">
        <v>23502</v>
      </c>
      <c r="E37" s="12"/>
      <c r="F37" s="20"/>
      <c r="G37" s="35"/>
      <c r="H37" s="32"/>
      <c r="I37" s="32"/>
    </row>
    <row r="38" spans="1:9" x14ac:dyDescent="0.3">
      <c r="A38" s="14" t="s">
        <v>30</v>
      </c>
      <c r="B38" s="12">
        <v>80004650414</v>
      </c>
      <c r="C38" s="20"/>
      <c r="D38" s="5">
        <v>12141</v>
      </c>
      <c r="E38" s="12"/>
      <c r="F38" s="20"/>
      <c r="G38" s="35"/>
      <c r="H38" s="32"/>
      <c r="I38" s="32"/>
    </row>
    <row r="39" spans="1:9" x14ac:dyDescent="0.3">
      <c r="A39" s="14" t="s">
        <v>31</v>
      </c>
      <c r="B39" s="12">
        <v>80010010330</v>
      </c>
      <c r="C39" s="20"/>
      <c r="D39" s="5">
        <v>50267</v>
      </c>
      <c r="E39" s="12"/>
      <c r="F39" s="20"/>
      <c r="G39" s="35"/>
      <c r="H39" s="32"/>
      <c r="I39" s="32"/>
    </row>
    <row r="40" spans="1:9" x14ac:dyDescent="0.3">
      <c r="A40" s="14" t="s">
        <v>12</v>
      </c>
      <c r="B40" s="12">
        <v>80007890801</v>
      </c>
      <c r="C40" s="20"/>
      <c r="D40" s="5">
        <v>24836</v>
      </c>
      <c r="E40" s="12"/>
      <c r="F40" s="20"/>
      <c r="G40" s="35"/>
      <c r="H40" s="32"/>
      <c r="I40" s="32"/>
    </row>
    <row r="41" spans="1:9" x14ac:dyDescent="0.3">
      <c r="A41" s="14" t="s">
        <v>13</v>
      </c>
      <c r="B41" s="12">
        <v>80203690583</v>
      </c>
      <c r="C41" s="20"/>
      <c r="D41" s="5">
        <f>190614+5565</f>
        <v>196179</v>
      </c>
      <c r="E41" s="12"/>
      <c r="F41" s="20"/>
      <c r="G41" s="35"/>
      <c r="H41" s="32"/>
      <c r="I41" s="32"/>
    </row>
    <row r="42" spans="1:9" x14ac:dyDescent="0.3">
      <c r="A42" s="14" t="s">
        <v>32</v>
      </c>
      <c r="B42" s="12">
        <v>80008520290</v>
      </c>
      <c r="C42" s="20"/>
      <c r="D42" s="5">
        <v>8001</v>
      </c>
      <c r="E42" s="12"/>
      <c r="F42" s="20"/>
      <c r="G42" s="35"/>
      <c r="H42" s="32"/>
      <c r="I42" s="32"/>
    </row>
    <row r="43" spans="1:9" x14ac:dyDescent="0.3">
      <c r="A43" s="14" t="s">
        <v>33</v>
      </c>
      <c r="B43" s="12">
        <v>95003210655</v>
      </c>
      <c r="C43" s="20"/>
      <c r="D43" s="5">
        <v>18360</v>
      </c>
      <c r="E43" s="12"/>
      <c r="F43" s="20"/>
      <c r="G43" s="35"/>
      <c r="H43" s="32"/>
      <c r="I43" s="32"/>
    </row>
    <row r="44" spans="1:9" x14ac:dyDescent="0.3">
      <c r="A44" s="14" t="s">
        <v>14</v>
      </c>
      <c r="B44" s="12">
        <v>80001180902</v>
      </c>
      <c r="C44" s="20"/>
      <c r="D44" s="5">
        <v>6428</v>
      </c>
      <c r="E44" s="12"/>
      <c r="F44" s="20"/>
      <c r="G44" s="35"/>
      <c r="H44" s="32"/>
      <c r="I44" s="32"/>
    </row>
    <row r="45" spans="1:9" x14ac:dyDescent="0.3">
      <c r="A45" s="14" t="s">
        <v>34</v>
      </c>
      <c r="B45" s="12">
        <v>80003130673</v>
      </c>
      <c r="C45" s="20"/>
      <c r="D45" s="5">
        <v>1918</v>
      </c>
      <c r="E45" s="12"/>
      <c r="F45" s="20"/>
      <c r="G45" s="35"/>
      <c r="H45" s="32"/>
      <c r="I45" s="32"/>
    </row>
    <row r="46" spans="1:9" x14ac:dyDescent="0.3">
      <c r="A46" s="14" t="s">
        <v>15</v>
      </c>
      <c r="B46" s="12">
        <v>80092330010</v>
      </c>
      <c r="C46" s="20"/>
      <c r="D46" s="5">
        <v>10046</v>
      </c>
      <c r="E46" s="12"/>
      <c r="F46" s="20"/>
      <c r="G46" s="35"/>
      <c r="H46" s="32"/>
      <c r="I46" s="32"/>
    </row>
    <row r="47" spans="1:9" x14ac:dyDescent="0.3">
      <c r="A47" s="14" t="s">
        <v>35</v>
      </c>
      <c r="B47" s="12">
        <v>93035080816</v>
      </c>
      <c r="C47" s="20"/>
      <c r="D47" s="5">
        <v>33373</v>
      </c>
      <c r="E47" s="12"/>
      <c r="F47" s="20"/>
      <c r="G47" s="35"/>
      <c r="H47" s="32"/>
      <c r="I47" s="32"/>
    </row>
    <row r="48" spans="1:9" x14ac:dyDescent="0.3">
      <c r="A48" s="14" t="s">
        <v>36</v>
      </c>
      <c r="B48" s="12">
        <v>96001610227</v>
      </c>
      <c r="C48" s="20"/>
      <c r="D48" s="5">
        <v>65233</v>
      </c>
      <c r="E48" s="12"/>
      <c r="F48" s="20"/>
      <c r="G48" s="35"/>
      <c r="H48" s="32"/>
      <c r="I48" s="32"/>
    </row>
    <row r="49" spans="1:9" x14ac:dyDescent="0.3">
      <c r="A49" s="14" t="s">
        <v>37</v>
      </c>
      <c r="B49" s="12">
        <v>80020940328</v>
      </c>
      <c r="C49" s="20"/>
      <c r="D49" s="5">
        <v>26682</v>
      </c>
      <c r="E49" s="12"/>
      <c r="F49" s="20"/>
      <c r="G49" s="35"/>
      <c r="H49" s="32"/>
      <c r="I49" s="32"/>
    </row>
    <row r="50" spans="1:9" x14ac:dyDescent="0.3">
      <c r="A50" s="14" t="s">
        <v>38</v>
      </c>
      <c r="B50" s="12">
        <v>80012500239</v>
      </c>
      <c r="C50" s="20"/>
      <c r="D50" s="5">
        <v>17330</v>
      </c>
      <c r="E50" s="12"/>
      <c r="F50" s="20"/>
      <c r="G50" s="35"/>
      <c r="H50" s="32"/>
      <c r="I50" s="32"/>
    </row>
    <row r="51" spans="1:9" x14ac:dyDescent="0.3">
      <c r="A51" s="15" t="s">
        <v>39</v>
      </c>
      <c r="B51" s="12"/>
      <c r="C51" s="21"/>
      <c r="D51" s="8">
        <f>SUM(D5:D50)</f>
        <v>1690984</v>
      </c>
      <c r="E51" s="12"/>
      <c r="F51" s="21"/>
      <c r="G51" s="36"/>
      <c r="H51" s="33"/>
      <c r="I51" s="33"/>
    </row>
    <row r="53" spans="1:9" x14ac:dyDescent="0.3">
      <c r="A53" s="17"/>
      <c r="B53" s="16"/>
      <c r="C53" s="16"/>
      <c r="D53" s="16"/>
      <c r="E53" s="16"/>
      <c r="F53" s="18"/>
      <c r="G53" s="18"/>
    </row>
    <row r="54" spans="1:9" x14ac:dyDescent="0.3">
      <c r="A54" s="17"/>
      <c r="B54" s="16"/>
      <c r="C54" s="16"/>
      <c r="D54" s="16"/>
      <c r="E54" s="16"/>
      <c r="F54" s="18"/>
      <c r="G54" s="18"/>
    </row>
    <row r="55" spans="1:9" x14ac:dyDescent="0.3">
      <c r="A55" s="17"/>
      <c r="B55" s="16"/>
      <c r="C55" s="16"/>
      <c r="D55" s="16"/>
      <c r="E55" s="16"/>
      <c r="F55" s="18"/>
      <c r="G55" s="18"/>
    </row>
    <row r="56" spans="1:9" x14ac:dyDescent="0.3">
      <c r="A56" s="17"/>
      <c r="B56" s="16"/>
      <c r="C56" s="16"/>
      <c r="D56" s="16"/>
      <c r="E56" s="16"/>
      <c r="F56" s="18"/>
      <c r="G56" s="18"/>
    </row>
    <row r="57" spans="1:9" x14ac:dyDescent="0.3">
      <c r="A57" s="17"/>
      <c r="B57" s="16"/>
      <c r="C57" s="16"/>
      <c r="D57" s="16"/>
      <c r="E57" s="16"/>
      <c r="F57" s="18"/>
      <c r="G57" s="18"/>
    </row>
    <row r="58" spans="1:9" x14ac:dyDescent="0.3">
      <c r="A58" s="17"/>
      <c r="B58" s="16"/>
      <c r="C58" s="16"/>
      <c r="D58" s="16"/>
      <c r="E58" s="16"/>
      <c r="F58" s="18"/>
      <c r="G58" s="18"/>
    </row>
    <row r="59" spans="1:9" x14ac:dyDescent="0.3">
      <c r="A59" s="17"/>
      <c r="B59" s="16"/>
      <c r="C59" s="16"/>
      <c r="D59" s="16"/>
      <c r="E59" s="16"/>
      <c r="F59" s="18"/>
      <c r="G59" s="18"/>
    </row>
    <row r="60" spans="1:9" x14ac:dyDescent="0.3">
      <c r="A60" s="17"/>
      <c r="B60" s="16"/>
      <c r="C60" s="16"/>
      <c r="D60" s="16"/>
      <c r="E60" s="16"/>
      <c r="F60" s="18"/>
      <c r="G60" s="18"/>
    </row>
    <row r="61" spans="1:9" x14ac:dyDescent="0.3">
      <c r="A61" s="17"/>
      <c r="B61" s="16"/>
      <c r="C61" s="16"/>
      <c r="D61" s="16"/>
      <c r="E61" s="16"/>
      <c r="F61" s="18"/>
      <c r="G61" s="18"/>
    </row>
    <row r="62" spans="1:9" x14ac:dyDescent="0.3">
      <c r="A62" s="17"/>
      <c r="B62" s="16"/>
      <c r="C62" s="16"/>
      <c r="D62" s="16"/>
      <c r="E62" s="16"/>
      <c r="F62" s="18"/>
      <c r="G62" s="18"/>
    </row>
    <row r="63" spans="1:9" x14ac:dyDescent="0.3">
      <c r="A63" s="17"/>
      <c r="B63" s="16"/>
      <c r="C63" s="16"/>
      <c r="D63" s="16"/>
      <c r="E63" s="16"/>
      <c r="F63" s="18"/>
      <c r="G63" s="18"/>
    </row>
    <row r="64" spans="1:9" x14ac:dyDescent="0.3">
      <c r="A64" s="17"/>
      <c r="B64" s="16"/>
      <c r="C64" s="16"/>
      <c r="D64" s="16"/>
      <c r="E64" s="16"/>
      <c r="F64" s="18"/>
      <c r="G64" s="18"/>
    </row>
    <row r="65" spans="1:7" x14ac:dyDescent="0.3">
      <c r="A65" s="17"/>
      <c r="B65" s="16"/>
      <c r="C65" s="16"/>
      <c r="D65" s="16"/>
      <c r="E65" s="16"/>
      <c r="F65" s="18"/>
      <c r="G65" s="18"/>
    </row>
    <row r="66" spans="1:7" x14ac:dyDescent="0.3">
      <c r="A66" s="17"/>
      <c r="B66" s="16"/>
      <c r="C66" s="16"/>
      <c r="D66" s="16"/>
      <c r="E66" s="16"/>
      <c r="F66" s="18"/>
      <c r="G66" s="18"/>
    </row>
    <row r="67" spans="1:7" x14ac:dyDescent="0.3">
      <c r="A67" s="17"/>
      <c r="B67" s="16"/>
      <c r="C67" s="16"/>
      <c r="D67" s="16"/>
      <c r="E67" s="16"/>
      <c r="F67" s="18"/>
      <c r="G67" s="18"/>
    </row>
    <row r="68" spans="1:7" x14ac:dyDescent="0.3">
      <c r="A68" s="17"/>
      <c r="B68" s="16"/>
      <c r="C68" s="16"/>
      <c r="D68" s="16"/>
      <c r="E68" s="16"/>
      <c r="F68" s="18"/>
      <c r="G68" s="18"/>
    </row>
    <row r="69" spans="1:7" x14ac:dyDescent="0.3">
      <c r="A69" s="17"/>
      <c r="B69" s="16"/>
      <c r="C69" s="16"/>
      <c r="D69" s="16"/>
      <c r="E69" s="16"/>
      <c r="F69" s="18"/>
      <c r="G69" s="18"/>
    </row>
    <row r="70" spans="1:7" x14ac:dyDescent="0.3">
      <c r="A70" s="17"/>
      <c r="B70" s="16"/>
      <c r="C70" s="16"/>
      <c r="D70" s="16"/>
      <c r="E70" s="16"/>
      <c r="F70" s="18"/>
      <c r="G70" s="18"/>
    </row>
    <row r="71" spans="1:7" x14ac:dyDescent="0.3">
      <c r="A71" s="17"/>
      <c r="B71" s="16"/>
      <c r="C71" s="16"/>
      <c r="D71" s="16"/>
      <c r="E71" s="16"/>
      <c r="F71" s="18"/>
      <c r="G71" s="18"/>
    </row>
    <row r="72" spans="1:7" x14ac:dyDescent="0.3">
      <c r="A72" s="17"/>
      <c r="B72" s="16"/>
      <c r="C72" s="16"/>
      <c r="D72" s="16"/>
      <c r="E72" s="16"/>
      <c r="F72" s="18"/>
      <c r="G72" s="18"/>
    </row>
    <row r="73" spans="1:7" x14ac:dyDescent="0.3">
      <c r="A73" s="17"/>
      <c r="B73" s="16"/>
      <c r="C73" s="16"/>
      <c r="D73" s="16"/>
      <c r="E73" s="16"/>
      <c r="F73" s="18"/>
      <c r="G73" s="18"/>
    </row>
    <row r="74" spans="1:7" x14ac:dyDescent="0.3">
      <c r="A74" s="17"/>
      <c r="B74" s="16"/>
      <c r="C74" s="16"/>
      <c r="D74" s="16"/>
      <c r="E74" s="16"/>
      <c r="F74" s="18"/>
      <c r="G74" s="18"/>
    </row>
    <row r="75" spans="1:7" x14ac:dyDescent="0.3">
      <c r="A75" s="17"/>
      <c r="B75" s="16"/>
      <c r="C75" s="16"/>
      <c r="D75" s="16"/>
      <c r="E75" s="16"/>
      <c r="F75" s="18"/>
      <c r="G75" s="18"/>
    </row>
    <row r="76" spans="1:7" x14ac:dyDescent="0.3">
      <c r="A76" s="17"/>
      <c r="B76" s="16"/>
      <c r="C76" s="16"/>
      <c r="D76" s="16"/>
      <c r="E76" s="16"/>
      <c r="F76" s="18"/>
      <c r="G76" s="18"/>
    </row>
    <row r="77" spans="1:7" x14ac:dyDescent="0.3">
      <c r="A77" s="17"/>
      <c r="B77" s="16"/>
      <c r="C77" s="16"/>
      <c r="D77" s="16"/>
      <c r="E77" s="16"/>
      <c r="F77" s="18"/>
      <c r="G77" s="18"/>
    </row>
    <row r="78" spans="1:7" x14ac:dyDescent="0.3">
      <c r="A78" s="17"/>
      <c r="B78" s="16"/>
      <c r="C78" s="16"/>
      <c r="D78" s="16"/>
      <c r="E78" s="16"/>
      <c r="F78" s="18"/>
      <c r="G78" s="18"/>
    </row>
    <row r="79" spans="1:7" x14ac:dyDescent="0.3">
      <c r="A79" s="17"/>
      <c r="B79" s="16"/>
      <c r="C79" s="16"/>
      <c r="D79" s="16"/>
      <c r="E79" s="16"/>
      <c r="F79" s="18"/>
      <c r="G79" s="18"/>
    </row>
    <row r="80" spans="1:7" x14ac:dyDescent="0.3">
      <c r="A80" s="17"/>
      <c r="B80" s="16"/>
      <c r="C80" s="16"/>
      <c r="D80" s="16"/>
      <c r="E80" s="16"/>
      <c r="F80" s="18"/>
      <c r="G80" s="18"/>
    </row>
    <row r="81" spans="1:7" x14ac:dyDescent="0.3">
      <c r="A81" s="17"/>
      <c r="B81" s="16"/>
      <c r="C81" s="16"/>
      <c r="D81" s="16"/>
      <c r="E81" s="16"/>
      <c r="F81" s="18"/>
      <c r="G81" s="18"/>
    </row>
  </sheetData>
  <mergeCells count="14">
    <mergeCell ref="C5:C51"/>
    <mergeCell ref="F4:F51"/>
    <mergeCell ref="A1:I1"/>
    <mergeCell ref="D2:E2"/>
    <mergeCell ref="A2:A3"/>
    <mergeCell ref="B2:B3"/>
    <mergeCell ref="C2:C3"/>
    <mergeCell ref="F2:F3"/>
    <mergeCell ref="G2:G3"/>
    <mergeCell ref="I2:I3"/>
    <mergeCell ref="I4:I51"/>
    <mergeCell ref="G4:G51"/>
    <mergeCell ref="H2:H3"/>
    <mergeCell ref="H4:H51"/>
  </mergeCells>
  <pageMargins left="0.31496062992125984" right="0.31496062992125984" top="0.35433070866141736" bottom="0.35433070866141736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2018-03-29T09:26:03Z</dcterms:modified>
</cp:coreProperties>
</file>