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anconaok\tabelle rettificate dopo pec del 27.08.2024\"/>
    </mc:Choice>
  </mc:AlternateContent>
  <xr:revisionPtr revIDLastSave="0" documentId="13_ncr:1_{92A2D5FC-8265-468B-9494-60897C8665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L28" i="1"/>
  <c r="M28" i="1" s="1"/>
  <c r="L27" i="1"/>
  <c r="M27" i="1" s="1"/>
  <c r="L26" i="1"/>
  <c r="M26" i="1" s="1"/>
  <c r="L25" i="1"/>
  <c r="L24" i="1"/>
  <c r="M24" i="1" s="1"/>
  <c r="L21" i="1"/>
  <c r="M21" i="1" s="1"/>
  <c r="L20" i="1"/>
  <c r="M20" i="1" s="1"/>
  <c r="L19" i="1"/>
  <c r="M19" i="1" s="1"/>
  <c r="L17" i="1"/>
  <c r="M17" i="1" s="1"/>
  <c r="L14" i="1"/>
  <c r="M14" i="1" s="1"/>
  <c r="L13" i="1"/>
  <c r="L12" i="1"/>
  <c r="M12" i="1" s="1"/>
  <c r="L11" i="1"/>
  <c r="M11" i="1" s="1"/>
  <c r="L8" i="1"/>
  <c r="L7" i="1"/>
  <c r="M30" i="1"/>
  <c r="M29" i="1"/>
  <c r="M18" i="1"/>
  <c r="M15" i="1"/>
  <c r="L22" i="1"/>
  <c r="M22" i="1" s="1"/>
  <c r="L10" i="1"/>
  <c r="M10" i="1" s="1"/>
  <c r="K25" i="1"/>
  <c r="K23" i="1"/>
  <c r="M23" i="1" s="1"/>
  <c r="K13" i="1"/>
  <c r="K11" i="1"/>
  <c r="K10" i="1"/>
  <c r="K8" i="1"/>
  <c r="M8" i="1" s="1"/>
  <c r="K7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5" i="1"/>
  <c r="J14" i="1"/>
  <c r="J13" i="1"/>
  <c r="J12" i="1"/>
  <c r="J11" i="1"/>
  <c r="J10" i="1"/>
  <c r="J9" i="1"/>
  <c r="J8" i="1"/>
  <c r="J7" i="1"/>
  <c r="M25" i="1" l="1"/>
  <c r="M13" i="1"/>
  <c r="M9" i="1"/>
  <c r="M7" i="1"/>
</calcChain>
</file>

<file path=xl/sharedStrings.xml><?xml version="1.0" encoding="utf-8"?>
<sst xmlns="http://schemas.openxmlformats.org/spreadsheetml/2006/main" count="217" uniqueCount="114">
  <si>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</si>
  <si>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</si>
  <si>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</si>
  <si>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</si>
  <si>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</si>
  <si>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</si>
  <si>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</si>
  <si>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</si>
  <si>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</si>
  <si>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</si>
  <si>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</si>
  <si>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</si>
  <si>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</si>
  <si>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</si>
  <si>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ANCONA</t>
  </si>
  <si>
    <t>AN</t>
  </si>
  <si>
    <t>ANPC010006</t>
  </si>
  <si>
    <t>CARLO RINALDINI</t>
  </si>
  <si>
    <t>Ancona Osimo</t>
  </si>
  <si>
    <t>NORMALE</t>
  </si>
  <si>
    <t>ANPS00201B</t>
  </si>
  <si>
    <t>LIVIO CAMBI</t>
  </si>
  <si>
    <t>ANPS009016</t>
  </si>
  <si>
    <t>ANPS011016</t>
  </si>
  <si>
    <t>LICEO SC APPLICATE MEUCCI CASTELFIDARDO</t>
  </si>
  <si>
    <t>ANPS012012</t>
  </si>
  <si>
    <t>LUIGI DI SAVOIA</t>
  </si>
  <si>
    <t>ANIS01200G</t>
  </si>
  <si>
    <t>ANPS01401N</t>
  </si>
  <si>
    <t>LICEO SC. VOLTERRA- SCIENZE APPLICATE</t>
  </si>
  <si>
    <t>ANPS03000E</t>
  </si>
  <si>
    <t>G. GALILEI</t>
  </si>
  <si>
    <t>ANRC01301A</t>
  </si>
  <si>
    <t>I.I.S. "PODESTI - CALZECCHI ONESTI"</t>
  </si>
  <si>
    <t>ANRC01351Q</t>
  </si>
  <si>
    <t>CORSO SERALE</t>
  </si>
  <si>
    <t>ANRI01101B</t>
  </si>
  <si>
    <t>"MARIA LAENG"</t>
  </si>
  <si>
    <t>ANRI01150Q</t>
  </si>
  <si>
    <t>"M.LAENG"</t>
  </si>
  <si>
    <t>ANSD01000Q</t>
  </si>
  <si>
    <t>LICEO ARTISTICO "EDGARDO MANNUCCI"</t>
  </si>
  <si>
    <t>SCUOLA ANNESSA</t>
  </si>
  <si>
    <t>ANTD002017</t>
  </si>
  <si>
    <t>DONATELLO SERRANI</t>
  </si>
  <si>
    <t>ANTD00401V</t>
  </si>
  <si>
    <t>VANVITELLI - STRACCA</t>
  </si>
  <si>
    <t>ANTD009012</t>
  </si>
  <si>
    <t>ANTD01201T</t>
  </si>
  <si>
    <t>G. BENINCASA</t>
  </si>
  <si>
    <t>ANTE00401A</t>
  </si>
  <si>
    <t>ANGELINI</t>
  </si>
  <si>
    <t>ANTF011018</t>
  </si>
  <si>
    <t>CASTELFIDARDO "ANTONIO MEUCCI"</t>
  </si>
  <si>
    <t>ANTF011029</t>
  </si>
  <si>
    <t>ISTITUTO TECNICO IND.LE LAENG</t>
  </si>
  <si>
    <t>ANTF01301X</t>
  </si>
  <si>
    <t>ANTF01401Q</t>
  </si>
  <si>
    <t>I.I.S. VOLTERRA-ELIA (EX ITIS)</t>
  </si>
  <si>
    <t>ANTF01402R</t>
  </si>
  <si>
    <t>CASA CIRCONDARIALE DI MONTACUTO</t>
  </si>
  <si>
    <t>SPEC. PER CARCERARI</t>
  </si>
  <si>
    <t>ANTF014515</t>
  </si>
  <si>
    <t>I.I.S. VOLTERRA-ELIA SERALE (EX ITIS)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</si>
  <si>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</si>
  <si>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</si>
  <si>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</si>
  <si>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</si>
  <si>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</si>
  <si>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</si>
  <si>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</si>
  <si>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</si>
  <si>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</si>
  <si>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</si>
  <si>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</si>
  <si>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5°</t>
  </si>
  <si>
    <t>6°</t>
  </si>
  <si>
    <t>Secondaria Secondo Grado diocesi Ancona Osimo</t>
  </si>
  <si>
    <t>Ore coperte da incarichi TD</t>
  </si>
  <si>
    <t>ANRC01302B</t>
  </si>
  <si>
    <t>Anno scolastico: 2024/25</t>
  </si>
  <si>
    <t xml:space="preserve">TORTORELLA GAETANO </t>
  </si>
  <si>
    <t>STAFFOLANI FRANCESCA</t>
  </si>
  <si>
    <t xml:space="preserve">GHERGUT FELICIA TEREZA </t>
  </si>
  <si>
    <t xml:space="preserve">LUCIDI EMMA </t>
  </si>
  <si>
    <t>TESEI ALESSANDRO</t>
  </si>
  <si>
    <t xml:space="preserve">SEVERINI CRISTINA </t>
  </si>
  <si>
    <t xml:space="preserve">MARCONI ROMEO </t>
  </si>
  <si>
    <t xml:space="preserve">MARCONI PALMIRA </t>
  </si>
  <si>
    <t xml:space="preserve">NICASTRO TIZIANA </t>
  </si>
  <si>
    <t>RICCIOTTI ANDREA</t>
  </si>
  <si>
    <t xml:space="preserve">LUCANTONI ANDREA </t>
  </si>
  <si>
    <t xml:space="preserve">MARTINANGELI LIVIO </t>
  </si>
  <si>
    <t>GAMBELLA ROBERTA</t>
  </si>
  <si>
    <t xml:space="preserve">RICCO VINCENZO </t>
  </si>
  <si>
    <t>COLLODET FRANCO</t>
  </si>
  <si>
    <t xml:space="preserve">SOLENI RICCARDO </t>
  </si>
  <si>
    <t xml:space="preserve">TESEI ALESSANDRO </t>
  </si>
  <si>
    <t xml:space="preserve">SPEGNE LUCA </t>
  </si>
  <si>
    <t>CAVINA ELISA</t>
  </si>
  <si>
    <t xml:space="preserve">COLLODET FRANCO </t>
  </si>
  <si>
    <t>CENCIO MICHELE</t>
  </si>
  <si>
    <t>NATALUCCI ANTONELLA</t>
  </si>
  <si>
    <t>BERTINI ANNA</t>
  </si>
  <si>
    <t>VOLPE PAOLO</t>
  </si>
  <si>
    <t xml:space="preserve">SCARABEO PAOLO </t>
  </si>
  <si>
    <t xml:space="preserve">VITRICI FRANCESCO </t>
  </si>
  <si>
    <t xml:space="preserve">CAVINA ELISA </t>
  </si>
  <si>
    <t xml:space="preserve">CANALI MICHELE </t>
  </si>
  <si>
    <t>GHERGUT ONDINA</t>
  </si>
  <si>
    <t xml:space="preserve">DE DOMINICIS VERA </t>
  </si>
  <si>
    <t>LUCANTONI ANDREA</t>
  </si>
  <si>
    <t>FEDERICO E MUZIO CAMPANA</t>
  </si>
  <si>
    <t>F. CORRIDONI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</si>
</sst>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0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3" fontId="3" fillId="2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7" fillId="0" borderId="2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0" fontId="6" fillId="0" borderId="0" xfId="0" applyFont="1" applyAlignment="1">
      <alignment vertical="top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left" vertical="top" wrapText="1"/>
      <protection locked="0"/>
    </xf>
    <xf numFmtId="4" fontId="3" fillId="0" borderId="4" xfId="0" applyNumberFormat="1" applyFont="1" applyBorder="1" applyAlignment="1" applyProtection="1">
      <alignment horizontal="center" vertical="top"/>
      <protection locked="0"/>
    </xf>
    <xf numFmtId="3" fontId="3" fillId="0" borderId="4" xfId="0" applyNumberFormat="1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vertical="top"/>
    </xf>
    <xf numFmtId="0" fontId="3" fillId="4" borderId="4" xfId="0" applyFont="1" applyFill="1" applyBorder="1" applyAlignment="1" applyProtection="1">
      <alignment horizontal="left" vertical="top" wrapText="1"/>
      <protection locked="0"/>
    </xf>
    <xf numFmtId="4" fontId="3" fillId="5" borderId="4" xfId="0" applyNumberFormat="1" applyFont="1" applyFill="1" applyBorder="1" applyAlignment="1" applyProtection="1">
      <alignment horizontal="center" vertical="top"/>
      <protection locked="0"/>
    </xf>
    <xf numFmtId="3" fontId="3" fillId="5" borderId="4" xfId="0" applyNumberFormat="1" applyFont="1" applyFill="1" applyBorder="1" applyAlignment="1" applyProtection="1">
      <alignment horizontal="center" vertical="top"/>
      <protection locked="0"/>
    </xf>
    <xf numFmtId="164" fontId="0" fillId="5" borderId="2" xfId="0" applyNumberFormat="1" applyFill="1" applyBorder="1" applyAlignment="1">
      <alignment vertical="top"/>
    </xf>
    <xf numFmtId="0" fontId="3" fillId="5" borderId="4" xfId="0" applyFont="1" applyFill="1" applyBorder="1" applyAlignment="1" applyProtection="1">
      <alignment horizontal="left" vertical="top" wrapText="1"/>
      <protection locked="0"/>
    </xf>
    <xf numFmtId="0" fontId="0" fillId="5" borderId="2" xfId="0" applyFill="1" applyBorder="1" applyAlignment="1">
      <alignment vertical="top"/>
    </xf>
    <xf numFmtId="0" fontId="7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9"/>
  <sheetViews>
    <sheetView tabSelected="1" view="pageBreakPreview" zoomScale="60" zoomScaleNormal="80" workbookViewId="0">
      <selection activeCell="D18" sqref="D18"/>
    </sheetView>
  </sheetViews>
  <sheetFormatPr defaultRowHeight="15" x14ac:dyDescent="0.25"/>
  <cols>
    <col min="1" max="1" width="11.140625" style="4" customWidth="1"/>
    <col min="2" max="2" width="12" style="4" customWidth="1"/>
    <col min="3" max="3" width="16.5703125" style="4" customWidth="1"/>
    <col min="4" max="4" width="40.140625" style="4" customWidth="1"/>
    <col min="5" max="5" width="20.42578125" style="4" customWidth="1"/>
    <col min="6" max="6" width="7.42578125" style="4" customWidth="1"/>
    <col min="7" max="7" width="20.28515625" style="4" customWidth="1"/>
    <col min="8" max="8" width="9.140625" style="4"/>
    <col min="9" max="9" width="10.85546875" style="4" customWidth="1"/>
    <col min="10" max="10" width="0.28515625" style="4" hidden="1" customWidth="1"/>
    <col min="11" max="13" width="9.140625" style="4"/>
    <col min="14" max="14" width="31.7109375" style="4" customWidth="1"/>
    <col min="15" max="15" width="9.140625" style="4"/>
    <col min="16" max="16" width="15.7109375" style="4" customWidth="1"/>
    <col min="17" max="17" width="28.7109375" style="4" customWidth="1"/>
    <col min="18" max="19" width="9.140625" style="4"/>
    <col min="20" max="20" width="25.5703125" style="4" customWidth="1"/>
    <col min="21" max="22" width="9.140625" style="4"/>
    <col min="23" max="23" width="23.7109375" style="4" customWidth="1"/>
    <col min="24" max="24" width="9.140625" style="4"/>
    <col min="25" max="25" width="19.7109375" style="4" customWidth="1"/>
    <col min="26" max="26" width="9.140625" style="4"/>
    <col min="27" max="27" width="19.28515625" style="4" customWidth="1"/>
    <col min="28" max="16384" width="9.140625" style="4"/>
  </cols>
  <sheetData>
    <row r="1" spans="1:28" ht="18.75" x14ac:dyDescent="0.25">
      <c r="A1" s="3" t="s">
        <v>77</v>
      </c>
    </row>
    <row r="2" spans="1:28" ht="18.75" x14ac:dyDescent="0.25">
      <c r="A2" s="31" t="s">
        <v>80</v>
      </c>
      <c r="B2" s="31"/>
      <c r="C2" s="31"/>
    </row>
    <row r="3" spans="1:28" ht="18.75" x14ac:dyDescent="0.25">
      <c r="A3" s="3" t="s">
        <v>0</v>
      </c>
    </row>
    <row r="4" spans="1:28" ht="18.75" x14ac:dyDescent="0.25">
      <c r="A4" s="5" t="s">
        <v>1</v>
      </c>
    </row>
    <row r="5" spans="1:28" ht="15" customHeight="1" x14ac:dyDescent="0.25">
      <c r="A5" s="34" t="s">
        <v>2</v>
      </c>
      <c r="B5" s="34" t="s">
        <v>3</v>
      </c>
      <c r="C5" s="34" t="s">
        <v>4</v>
      </c>
      <c r="D5" s="34" t="s">
        <v>5</v>
      </c>
      <c r="E5" s="32" t="s">
        <v>6</v>
      </c>
      <c r="F5" s="32" t="s">
        <v>7</v>
      </c>
      <c r="G5" s="34" t="s">
        <v>8</v>
      </c>
      <c r="H5" s="34" t="s">
        <v>9</v>
      </c>
      <c r="I5" s="34" t="s">
        <v>10</v>
      </c>
      <c r="J5" s="34" t="s">
        <v>11</v>
      </c>
      <c r="K5" s="32" t="s">
        <v>12</v>
      </c>
      <c r="L5" s="32" t="s">
        <v>78</v>
      </c>
      <c r="M5" s="32" t="s">
        <v>13</v>
      </c>
      <c r="N5" s="33" t="s">
        <v>64</v>
      </c>
      <c r="O5" s="33" t="s">
        <v>65</v>
      </c>
      <c r="P5" s="33" t="s">
        <v>66</v>
      </c>
      <c r="Q5" s="33" t="s">
        <v>67</v>
      </c>
      <c r="R5" s="33" t="s">
        <v>68</v>
      </c>
      <c r="S5" s="33" t="s">
        <v>69</v>
      </c>
      <c r="T5" s="33" t="s">
        <v>70</v>
      </c>
      <c r="U5" s="33" t="s">
        <v>71</v>
      </c>
      <c r="V5" s="33" t="s">
        <v>72</v>
      </c>
      <c r="W5" s="33" t="s">
        <v>73</v>
      </c>
      <c r="X5" s="33" t="s">
        <v>74</v>
      </c>
      <c r="Y5" s="17" t="s">
        <v>75</v>
      </c>
      <c r="Z5" s="17" t="s">
        <v>9</v>
      </c>
      <c r="AA5" s="33" t="s">
        <v>76</v>
      </c>
      <c r="AB5" s="33" t="s">
        <v>9</v>
      </c>
    </row>
    <row r="6" spans="1:28" ht="75" customHeight="1" x14ac:dyDescent="0.25">
      <c r="A6" s="35"/>
      <c r="B6" s="35"/>
      <c r="C6" s="35"/>
      <c r="D6" s="35"/>
      <c r="E6" s="32"/>
      <c r="F6" s="32"/>
      <c r="G6" s="35"/>
      <c r="H6" s="35"/>
      <c r="I6" s="35"/>
      <c r="J6" s="35"/>
      <c r="K6" s="32"/>
      <c r="L6" s="32"/>
      <c r="M6" s="32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17"/>
      <c r="Z6" s="17"/>
      <c r="AA6" s="33"/>
      <c r="AB6" s="33"/>
    </row>
    <row r="7" spans="1:28" x14ac:dyDescent="0.25">
      <c r="A7" s="6" t="s">
        <v>14</v>
      </c>
      <c r="B7" s="7" t="s">
        <v>15</v>
      </c>
      <c r="C7" s="6" t="s">
        <v>16</v>
      </c>
      <c r="D7" s="6" t="s">
        <v>17</v>
      </c>
      <c r="E7" s="8" t="s">
        <v>18</v>
      </c>
      <c r="F7" s="8"/>
      <c r="G7" s="6" t="s">
        <v>19</v>
      </c>
      <c r="H7" s="9">
        <v>35</v>
      </c>
      <c r="I7" s="10">
        <v>35</v>
      </c>
      <c r="J7" s="9">
        <f>H7-I7</f>
        <v>0</v>
      </c>
      <c r="K7" s="11">
        <f>O7</f>
        <v>18</v>
      </c>
      <c r="L7" s="11">
        <f>R7+U7</f>
        <v>17</v>
      </c>
      <c r="M7" s="11">
        <f>H7-K7-L7</f>
        <v>0</v>
      </c>
      <c r="N7" s="12" t="s">
        <v>81</v>
      </c>
      <c r="O7" s="2">
        <v>18</v>
      </c>
      <c r="P7" s="8"/>
      <c r="Q7" s="2" t="s">
        <v>82</v>
      </c>
      <c r="R7" s="2">
        <v>17</v>
      </c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x14ac:dyDescent="0.25">
      <c r="A8" s="6" t="s">
        <v>14</v>
      </c>
      <c r="B8" s="7" t="s">
        <v>15</v>
      </c>
      <c r="C8" s="6" t="s">
        <v>20</v>
      </c>
      <c r="D8" s="6" t="s">
        <v>21</v>
      </c>
      <c r="E8" s="6" t="s">
        <v>18</v>
      </c>
      <c r="F8" s="6"/>
      <c r="G8" s="6" t="s">
        <v>19</v>
      </c>
      <c r="H8" s="9">
        <v>22</v>
      </c>
      <c r="I8" s="10">
        <v>22</v>
      </c>
      <c r="J8" s="9">
        <f t="shared" ref="J8:J30" si="0">H8-I8</f>
        <v>0</v>
      </c>
      <c r="K8" s="11">
        <f>O8</f>
        <v>18</v>
      </c>
      <c r="L8" s="11">
        <f>R8</f>
        <v>4</v>
      </c>
      <c r="M8" s="11">
        <f>H8-K8-L8</f>
        <v>0</v>
      </c>
      <c r="N8" s="12" t="s">
        <v>83</v>
      </c>
      <c r="O8" s="22">
        <v>18</v>
      </c>
      <c r="P8" s="8"/>
      <c r="Q8" s="2" t="s">
        <v>84</v>
      </c>
      <c r="R8" s="2">
        <v>4</v>
      </c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x14ac:dyDescent="0.25">
      <c r="A9" s="6" t="s">
        <v>14</v>
      </c>
      <c r="B9" s="7" t="s">
        <v>15</v>
      </c>
      <c r="C9" s="6" t="s">
        <v>22</v>
      </c>
      <c r="D9" s="27" t="s">
        <v>112</v>
      </c>
      <c r="E9" s="6" t="s">
        <v>18</v>
      </c>
      <c r="F9" s="6"/>
      <c r="G9" s="6" t="s">
        <v>19</v>
      </c>
      <c r="H9" s="24">
        <v>55</v>
      </c>
      <c r="I9" s="25">
        <v>55</v>
      </c>
      <c r="J9" s="24">
        <f t="shared" si="0"/>
        <v>0</v>
      </c>
      <c r="K9" s="26">
        <v>0</v>
      </c>
      <c r="L9" s="26">
        <v>0</v>
      </c>
      <c r="M9" s="26">
        <f t="shared" ref="M9:M30" si="1">H9-K9-L9</f>
        <v>55</v>
      </c>
      <c r="N9" s="29" t="s">
        <v>85</v>
      </c>
      <c r="O9" s="28">
        <v>14</v>
      </c>
      <c r="P9" s="8"/>
      <c r="Q9" s="29" t="s">
        <v>86</v>
      </c>
      <c r="R9" s="30">
        <v>16</v>
      </c>
      <c r="S9" s="2"/>
      <c r="T9" s="28" t="s">
        <v>103</v>
      </c>
      <c r="U9" s="28">
        <v>18</v>
      </c>
      <c r="V9" s="2"/>
      <c r="W9" s="28" t="s">
        <v>104</v>
      </c>
      <c r="X9" s="28">
        <v>7</v>
      </c>
      <c r="Y9" s="2"/>
      <c r="Z9" s="2"/>
      <c r="AA9" s="2"/>
      <c r="AB9" s="2"/>
    </row>
    <row r="10" spans="1:28" ht="30" x14ac:dyDescent="0.25">
      <c r="A10" s="6" t="s">
        <v>14</v>
      </c>
      <c r="B10" s="7" t="s">
        <v>15</v>
      </c>
      <c r="C10" s="6" t="s">
        <v>23</v>
      </c>
      <c r="D10" s="6" t="s">
        <v>24</v>
      </c>
      <c r="E10" s="6" t="s">
        <v>18</v>
      </c>
      <c r="F10" s="6"/>
      <c r="G10" s="6" t="s">
        <v>19</v>
      </c>
      <c r="H10" s="9">
        <v>9</v>
      </c>
      <c r="I10" s="10">
        <v>9</v>
      </c>
      <c r="J10" s="9">
        <f t="shared" si="0"/>
        <v>0</v>
      </c>
      <c r="K10" s="11">
        <f>O10</f>
        <v>9</v>
      </c>
      <c r="L10" s="11">
        <f t="shared" ref="L10:L22" si="2">I10-K10</f>
        <v>0</v>
      </c>
      <c r="M10" s="11">
        <f t="shared" si="1"/>
        <v>0</v>
      </c>
      <c r="N10" s="13" t="s">
        <v>87</v>
      </c>
      <c r="O10" s="2">
        <v>9</v>
      </c>
      <c r="P10" s="2" t="s">
        <v>23</v>
      </c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25">
      <c r="A11" s="6" t="s">
        <v>14</v>
      </c>
      <c r="B11" s="7" t="s">
        <v>15</v>
      </c>
      <c r="C11" s="6" t="s">
        <v>25</v>
      </c>
      <c r="D11" s="6" t="s">
        <v>26</v>
      </c>
      <c r="E11" s="6" t="s">
        <v>18</v>
      </c>
      <c r="F11" s="6"/>
      <c r="G11" s="6" t="s">
        <v>19</v>
      </c>
      <c r="H11" s="9">
        <v>54</v>
      </c>
      <c r="I11" s="10">
        <v>54</v>
      </c>
      <c r="J11" s="9">
        <f t="shared" si="0"/>
        <v>0</v>
      </c>
      <c r="K11" s="11">
        <f>O11</f>
        <v>18</v>
      </c>
      <c r="L11" s="11">
        <f>R11+U11+X11</f>
        <v>36</v>
      </c>
      <c r="M11" s="11">
        <f t="shared" si="1"/>
        <v>0</v>
      </c>
      <c r="N11" s="1" t="s">
        <v>88</v>
      </c>
      <c r="O11" s="2">
        <v>18</v>
      </c>
      <c r="P11" s="2" t="s">
        <v>27</v>
      </c>
      <c r="Q11" s="2" t="s">
        <v>89</v>
      </c>
      <c r="R11" s="2">
        <v>18</v>
      </c>
      <c r="S11" s="2"/>
      <c r="T11" s="2" t="s">
        <v>90</v>
      </c>
      <c r="U11" s="2">
        <v>18</v>
      </c>
      <c r="V11" s="2"/>
      <c r="W11" s="2"/>
      <c r="X11" s="2"/>
      <c r="Y11" s="2"/>
      <c r="Z11" s="2"/>
      <c r="AA11" s="2"/>
      <c r="AB11" s="2"/>
    </row>
    <row r="12" spans="1:28" x14ac:dyDescent="0.25">
      <c r="A12" s="6" t="s">
        <v>14</v>
      </c>
      <c r="B12" s="7" t="s">
        <v>15</v>
      </c>
      <c r="C12" s="6" t="s">
        <v>28</v>
      </c>
      <c r="D12" s="6" t="s">
        <v>29</v>
      </c>
      <c r="E12" s="6" t="s">
        <v>18</v>
      </c>
      <c r="F12" s="6"/>
      <c r="G12" s="6" t="s">
        <v>19</v>
      </c>
      <c r="H12" s="9">
        <v>8</v>
      </c>
      <c r="I12" s="10">
        <v>8</v>
      </c>
      <c r="J12" s="9">
        <f t="shared" si="0"/>
        <v>0</v>
      </c>
      <c r="K12" s="11">
        <v>0</v>
      </c>
      <c r="L12" s="11">
        <f>O12</f>
        <v>8</v>
      </c>
      <c r="M12" s="11">
        <f t="shared" si="1"/>
        <v>0</v>
      </c>
      <c r="N12" s="2" t="s">
        <v>91</v>
      </c>
      <c r="O12" s="2">
        <v>8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x14ac:dyDescent="0.25">
      <c r="A13" s="6" t="s">
        <v>14</v>
      </c>
      <c r="B13" s="7" t="s">
        <v>15</v>
      </c>
      <c r="C13" s="6" t="s">
        <v>30</v>
      </c>
      <c r="D13" s="6" t="s">
        <v>31</v>
      </c>
      <c r="E13" s="6" t="s">
        <v>18</v>
      </c>
      <c r="F13" s="6"/>
      <c r="G13" s="6" t="s">
        <v>19</v>
      </c>
      <c r="H13" s="9">
        <v>36</v>
      </c>
      <c r="I13" s="10">
        <v>36</v>
      </c>
      <c r="J13" s="9">
        <f t="shared" si="0"/>
        <v>0</v>
      </c>
      <c r="K13" s="11">
        <f>O13</f>
        <v>18</v>
      </c>
      <c r="L13" s="11">
        <f>R13+U13</f>
        <v>18</v>
      </c>
      <c r="M13" s="11">
        <f t="shared" si="1"/>
        <v>0</v>
      </c>
      <c r="N13" s="1" t="s">
        <v>92</v>
      </c>
      <c r="O13" s="2">
        <v>18</v>
      </c>
      <c r="P13" s="8" t="s">
        <v>30</v>
      </c>
      <c r="Q13" s="2" t="s">
        <v>93</v>
      </c>
      <c r="R13" s="2">
        <v>18</v>
      </c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x14ac:dyDescent="0.25">
      <c r="A14" s="6" t="s">
        <v>14</v>
      </c>
      <c r="B14" s="7" t="s">
        <v>15</v>
      </c>
      <c r="C14" s="6" t="s">
        <v>32</v>
      </c>
      <c r="D14" s="6" t="s">
        <v>33</v>
      </c>
      <c r="E14" s="6" t="s">
        <v>18</v>
      </c>
      <c r="F14" s="6"/>
      <c r="G14" s="6" t="s">
        <v>19</v>
      </c>
      <c r="H14" s="9">
        <v>28</v>
      </c>
      <c r="I14" s="10">
        <v>28</v>
      </c>
      <c r="J14" s="9">
        <f t="shared" si="0"/>
        <v>0</v>
      </c>
      <c r="K14" s="11">
        <v>0</v>
      </c>
      <c r="L14" s="11">
        <f>O14+R14</f>
        <v>28</v>
      </c>
      <c r="M14" s="11">
        <f t="shared" si="1"/>
        <v>0</v>
      </c>
      <c r="N14" s="2" t="s">
        <v>94</v>
      </c>
      <c r="O14" s="2">
        <v>18</v>
      </c>
      <c r="P14" s="2"/>
      <c r="Q14" s="2" t="s">
        <v>95</v>
      </c>
      <c r="R14" s="2">
        <v>10</v>
      </c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x14ac:dyDescent="0.25">
      <c r="A15" s="6" t="s">
        <v>14</v>
      </c>
      <c r="B15" s="7" t="s">
        <v>15</v>
      </c>
      <c r="C15" s="6" t="s">
        <v>34</v>
      </c>
      <c r="D15" s="6" t="s">
        <v>33</v>
      </c>
      <c r="E15" s="6" t="s">
        <v>18</v>
      </c>
      <c r="F15" s="6"/>
      <c r="G15" s="6" t="s">
        <v>35</v>
      </c>
      <c r="H15" s="9">
        <v>0</v>
      </c>
      <c r="I15" s="10">
        <v>3</v>
      </c>
      <c r="J15" s="9">
        <f t="shared" si="0"/>
        <v>-3</v>
      </c>
      <c r="K15" s="11">
        <v>0</v>
      </c>
      <c r="L15" s="11">
        <v>0</v>
      </c>
      <c r="M15" s="11">
        <f t="shared" si="1"/>
        <v>0</v>
      </c>
      <c r="N15" s="15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x14ac:dyDescent="0.25">
      <c r="A16" s="6" t="s">
        <v>14</v>
      </c>
      <c r="B16" s="7" t="s">
        <v>15</v>
      </c>
      <c r="C16" s="6" t="s">
        <v>79</v>
      </c>
      <c r="D16" s="23" t="s">
        <v>33</v>
      </c>
      <c r="E16" s="6" t="s">
        <v>18</v>
      </c>
      <c r="F16" s="6"/>
      <c r="G16" s="6" t="s">
        <v>19</v>
      </c>
      <c r="H16" s="9">
        <v>6</v>
      </c>
      <c r="I16" s="10">
        <v>6</v>
      </c>
      <c r="J16" s="9">
        <f t="shared" si="0"/>
        <v>0</v>
      </c>
      <c r="K16" s="11">
        <v>0</v>
      </c>
      <c r="L16" s="11">
        <v>0</v>
      </c>
      <c r="M16" s="11">
        <v>6</v>
      </c>
      <c r="N16" s="15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x14ac:dyDescent="0.25">
      <c r="A17" s="6" t="s">
        <v>14</v>
      </c>
      <c r="B17" s="7" t="s">
        <v>15</v>
      </c>
      <c r="C17" s="6" t="s">
        <v>36</v>
      </c>
      <c r="D17" s="6" t="s">
        <v>37</v>
      </c>
      <c r="E17" s="6" t="s">
        <v>18</v>
      </c>
      <c r="F17" s="6"/>
      <c r="G17" s="6" t="s">
        <v>19</v>
      </c>
      <c r="H17" s="9">
        <v>13</v>
      </c>
      <c r="I17" s="10">
        <v>13</v>
      </c>
      <c r="J17" s="9">
        <f t="shared" si="0"/>
        <v>0</v>
      </c>
      <c r="K17" s="11">
        <v>0</v>
      </c>
      <c r="L17" s="11">
        <f>O17</f>
        <v>11</v>
      </c>
      <c r="M17" s="11">
        <f t="shared" si="1"/>
        <v>2</v>
      </c>
      <c r="N17" s="2" t="s">
        <v>96</v>
      </c>
      <c r="O17" s="2">
        <v>11</v>
      </c>
      <c r="P17" s="2"/>
      <c r="Q17" s="2" t="s">
        <v>97</v>
      </c>
      <c r="R17" s="2">
        <v>2</v>
      </c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x14ac:dyDescent="0.25">
      <c r="A18" s="6" t="s">
        <v>14</v>
      </c>
      <c r="B18" s="7" t="s">
        <v>15</v>
      </c>
      <c r="C18" s="6" t="s">
        <v>38</v>
      </c>
      <c r="D18" s="6" t="s">
        <v>39</v>
      </c>
      <c r="E18" s="6" t="s">
        <v>18</v>
      </c>
      <c r="F18" s="6"/>
      <c r="G18" s="6" t="s">
        <v>35</v>
      </c>
      <c r="H18" s="9">
        <v>0</v>
      </c>
      <c r="I18" s="10">
        <v>6</v>
      </c>
      <c r="J18" s="9">
        <f t="shared" si="0"/>
        <v>-6</v>
      </c>
      <c r="K18" s="11">
        <v>0</v>
      </c>
      <c r="L18" s="11">
        <v>0</v>
      </c>
      <c r="M18" s="11">
        <f t="shared" si="1"/>
        <v>0</v>
      </c>
      <c r="N18" s="15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x14ac:dyDescent="0.25">
      <c r="A19" s="6" t="s">
        <v>14</v>
      </c>
      <c r="B19" s="7" t="s">
        <v>15</v>
      </c>
      <c r="C19" s="6" t="s">
        <v>40</v>
      </c>
      <c r="D19" s="6" t="s">
        <v>41</v>
      </c>
      <c r="E19" s="6" t="s">
        <v>18</v>
      </c>
      <c r="F19" s="18"/>
      <c r="G19" s="18" t="s">
        <v>42</v>
      </c>
      <c r="H19" s="19">
        <v>24</v>
      </c>
      <c r="I19" s="20">
        <v>24</v>
      </c>
      <c r="J19" s="9">
        <f t="shared" si="0"/>
        <v>0</v>
      </c>
      <c r="K19" s="11">
        <v>0</v>
      </c>
      <c r="L19" s="11">
        <f>O19</f>
        <v>10</v>
      </c>
      <c r="M19" s="11">
        <f t="shared" si="1"/>
        <v>14</v>
      </c>
      <c r="N19" s="12" t="s">
        <v>98</v>
      </c>
      <c r="O19" s="2">
        <v>10</v>
      </c>
      <c r="P19" s="21"/>
      <c r="Q19" s="22" t="s">
        <v>99</v>
      </c>
      <c r="R19" s="22">
        <v>10</v>
      </c>
      <c r="S19" s="2"/>
      <c r="T19" s="2" t="s">
        <v>100</v>
      </c>
      <c r="U19" s="2">
        <v>4</v>
      </c>
      <c r="V19" s="2"/>
      <c r="W19" s="2"/>
      <c r="X19" s="2"/>
      <c r="Y19" s="2"/>
      <c r="Z19" s="2"/>
      <c r="AA19" s="2"/>
      <c r="AB19" s="2"/>
    </row>
    <row r="20" spans="1:28" x14ac:dyDescent="0.25">
      <c r="A20" s="6" t="s">
        <v>14</v>
      </c>
      <c r="B20" s="7" t="s">
        <v>15</v>
      </c>
      <c r="C20" s="6" t="s">
        <v>43</v>
      </c>
      <c r="D20" s="6" t="s">
        <v>44</v>
      </c>
      <c r="E20" s="6" t="s">
        <v>18</v>
      </c>
      <c r="F20" s="6"/>
      <c r="G20" s="6" t="s">
        <v>19</v>
      </c>
      <c r="H20" s="9">
        <v>14</v>
      </c>
      <c r="I20" s="10">
        <v>14</v>
      </c>
      <c r="J20" s="9">
        <f t="shared" si="0"/>
        <v>0</v>
      </c>
      <c r="K20" s="11">
        <v>0</v>
      </c>
      <c r="L20" s="11">
        <f>O20</f>
        <v>14</v>
      </c>
      <c r="M20" s="11">
        <f t="shared" si="1"/>
        <v>0</v>
      </c>
      <c r="N20" s="2" t="s">
        <v>84</v>
      </c>
      <c r="O20" s="2">
        <v>14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x14ac:dyDescent="0.25">
      <c r="A21" s="6" t="s">
        <v>14</v>
      </c>
      <c r="B21" s="7" t="s">
        <v>15</v>
      </c>
      <c r="C21" s="6" t="s">
        <v>45</v>
      </c>
      <c r="D21" s="6" t="s">
        <v>46</v>
      </c>
      <c r="E21" s="6" t="s">
        <v>18</v>
      </c>
      <c r="F21" s="6"/>
      <c r="G21" s="6" t="s">
        <v>19</v>
      </c>
      <c r="H21" s="9">
        <v>13</v>
      </c>
      <c r="I21" s="10">
        <v>13</v>
      </c>
      <c r="J21" s="9">
        <f t="shared" si="0"/>
        <v>0</v>
      </c>
      <c r="K21" s="11">
        <v>0</v>
      </c>
      <c r="L21" s="11">
        <f>O21</f>
        <v>13</v>
      </c>
      <c r="M21" s="11">
        <f t="shared" si="1"/>
        <v>0</v>
      </c>
      <c r="N21" s="2" t="s">
        <v>101</v>
      </c>
      <c r="O21" s="2">
        <v>13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x14ac:dyDescent="0.25">
      <c r="A22" s="6" t="s">
        <v>14</v>
      </c>
      <c r="B22" s="7" t="s">
        <v>15</v>
      </c>
      <c r="C22" s="6" t="s">
        <v>47</v>
      </c>
      <c r="D22" s="18" t="s">
        <v>113</v>
      </c>
      <c r="E22" s="6" t="s">
        <v>18</v>
      </c>
      <c r="F22" s="6"/>
      <c r="G22" s="6" t="s">
        <v>19</v>
      </c>
      <c r="H22" s="24">
        <v>18</v>
      </c>
      <c r="I22" s="25">
        <v>18</v>
      </c>
      <c r="J22" s="24">
        <f t="shared" si="0"/>
        <v>0</v>
      </c>
      <c r="K22" s="26">
        <v>18</v>
      </c>
      <c r="L22" s="26">
        <f t="shared" si="2"/>
        <v>0</v>
      </c>
      <c r="M22" s="26">
        <f t="shared" si="1"/>
        <v>0</v>
      </c>
      <c r="N22" s="1" t="s">
        <v>102</v>
      </c>
      <c r="O22" s="2">
        <v>18</v>
      </c>
      <c r="P22" s="8" t="s">
        <v>47</v>
      </c>
      <c r="Q22" s="28"/>
      <c r="R22" s="28"/>
      <c r="S22" s="2"/>
      <c r="T22" s="28"/>
      <c r="U22" s="28"/>
      <c r="V22" s="2"/>
      <c r="W22" s="2"/>
      <c r="X22" s="2"/>
      <c r="Y22" s="2"/>
      <c r="Z22" s="2"/>
      <c r="AA22" s="2"/>
      <c r="AB22" s="2"/>
    </row>
    <row r="23" spans="1:28" x14ac:dyDescent="0.25">
      <c r="A23" s="6" t="s">
        <v>14</v>
      </c>
      <c r="B23" s="7" t="s">
        <v>15</v>
      </c>
      <c r="C23" s="6" t="s">
        <v>48</v>
      </c>
      <c r="D23" s="6" t="s">
        <v>49</v>
      </c>
      <c r="E23" s="6" t="s">
        <v>18</v>
      </c>
      <c r="F23" s="6"/>
      <c r="G23" s="6" t="s">
        <v>19</v>
      </c>
      <c r="H23" s="9">
        <v>18</v>
      </c>
      <c r="I23" s="10">
        <v>18</v>
      </c>
      <c r="J23" s="9">
        <f t="shared" si="0"/>
        <v>0</v>
      </c>
      <c r="K23" s="11">
        <f>O23</f>
        <v>18</v>
      </c>
      <c r="L23" s="11">
        <v>0</v>
      </c>
      <c r="M23" s="11">
        <f t="shared" si="1"/>
        <v>0</v>
      </c>
      <c r="N23" s="12" t="s">
        <v>105</v>
      </c>
      <c r="O23" s="2">
        <v>18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x14ac:dyDescent="0.25">
      <c r="A24" s="6" t="s">
        <v>14</v>
      </c>
      <c r="B24" s="7" t="s">
        <v>15</v>
      </c>
      <c r="C24" s="6" t="s">
        <v>50</v>
      </c>
      <c r="D24" s="6" t="s">
        <v>51</v>
      </c>
      <c r="E24" s="6" t="s">
        <v>18</v>
      </c>
      <c r="F24" s="6"/>
      <c r="G24" s="6" t="s">
        <v>19</v>
      </c>
      <c r="H24" s="9">
        <v>24</v>
      </c>
      <c r="I24" s="10">
        <v>24</v>
      </c>
      <c r="J24" s="9">
        <f t="shared" si="0"/>
        <v>0</v>
      </c>
      <c r="K24" s="11">
        <v>0</v>
      </c>
      <c r="L24" s="11">
        <f>O24+R24</f>
        <v>24</v>
      </c>
      <c r="M24" s="11">
        <f t="shared" si="1"/>
        <v>0</v>
      </c>
      <c r="N24" s="2" t="s">
        <v>106</v>
      </c>
      <c r="O24" s="2">
        <v>19</v>
      </c>
      <c r="P24" s="2"/>
      <c r="Q24" s="2" t="s">
        <v>101</v>
      </c>
      <c r="R24" s="2">
        <v>5</v>
      </c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x14ac:dyDescent="0.25">
      <c r="A25" s="6" t="s">
        <v>14</v>
      </c>
      <c r="B25" s="7" t="s">
        <v>15</v>
      </c>
      <c r="C25" s="6" t="s">
        <v>52</v>
      </c>
      <c r="D25" s="6" t="s">
        <v>53</v>
      </c>
      <c r="E25" s="6" t="s">
        <v>18</v>
      </c>
      <c r="F25" s="6"/>
      <c r="G25" s="6" t="s">
        <v>19</v>
      </c>
      <c r="H25" s="9">
        <v>14</v>
      </c>
      <c r="I25" s="10">
        <v>14</v>
      </c>
      <c r="J25" s="9">
        <f t="shared" si="0"/>
        <v>0</v>
      </c>
      <c r="K25" s="11">
        <f>O25</f>
        <v>9</v>
      </c>
      <c r="L25" s="11">
        <f>R25</f>
        <v>5</v>
      </c>
      <c r="M25" s="11">
        <f t="shared" si="1"/>
        <v>0</v>
      </c>
      <c r="N25" s="1" t="s">
        <v>87</v>
      </c>
      <c r="O25" s="2">
        <v>9</v>
      </c>
      <c r="P25" s="8" t="s">
        <v>52</v>
      </c>
      <c r="Q25" s="2" t="s">
        <v>107</v>
      </c>
      <c r="R25" s="2">
        <v>5</v>
      </c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x14ac:dyDescent="0.25">
      <c r="A26" s="6" t="s">
        <v>14</v>
      </c>
      <c r="B26" s="7" t="s">
        <v>15</v>
      </c>
      <c r="C26" s="6" t="s">
        <v>54</v>
      </c>
      <c r="D26" s="6" t="s">
        <v>55</v>
      </c>
      <c r="E26" s="6" t="s">
        <v>18</v>
      </c>
      <c r="F26" s="6"/>
      <c r="G26" s="6" t="s">
        <v>19</v>
      </c>
      <c r="H26" s="9">
        <v>7</v>
      </c>
      <c r="I26" s="10">
        <v>7</v>
      </c>
      <c r="J26" s="9">
        <f t="shared" si="0"/>
        <v>0</v>
      </c>
      <c r="K26" s="11">
        <v>0</v>
      </c>
      <c r="L26" s="11">
        <f>O26</f>
        <v>7</v>
      </c>
      <c r="M26" s="11">
        <f t="shared" si="1"/>
        <v>0</v>
      </c>
      <c r="N26" s="12" t="s">
        <v>96</v>
      </c>
      <c r="O26" s="2">
        <v>7</v>
      </c>
      <c r="P26" s="8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x14ac:dyDescent="0.25">
      <c r="A27" s="6" t="s">
        <v>14</v>
      </c>
      <c r="B27" s="7" t="s">
        <v>15</v>
      </c>
      <c r="C27" s="6" t="s">
        <v>56</v>
      </c>
      <c r="D27" s="6" t="s">
        <v>33</v>
      </c>
      <c r="E27" s="6" t="s">
        <v>18</v>
      </c>
      <c r="F27" s="6"/>
      <c r="G27" s="6" t="s">
        <v>19</v>
      </c>
      <c r="H27" s="9">
        <v>4</v>
      </c>
      <c r="I27" s="10">
        <v>4</v>
      </c>
      <c r="J27" s="9">
        <f t="shared" si="0"/>
        <v>0</v>
      </c>
      <c r="K27" s="11">
        <v>0</v>
      </c>
      <c r="L27" s="11">
        <f>O27</f>
        <v>4</v>
      </c>
      <c r="M27" s="11">
        <f t="shared" si="1"/>
        <v>0</v>
      </c>
      <c r="N27" s="2" t="s">
        <v>95</v>
      </c>
      <c r="O27" s="2">
        <v>4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x14ac:dyDescent="0.25">
      <c r="A28" s="6" t="s">
        <v>14</v>
      </c>
      <c r="B28" s="7" t="s">
        <v>15</v>
      </c>
      <c r="C28" s="6" t="s">
        <v>57</v>
      </c>
      <c r="D28" s="6" t="s">
        <v>58</v>
      </c>
      <c r="E28" s="6" t="s">
        <v>18</v>
      </c>
      <c r="F28" s="6"/>
      <c r="G28" s="6" t="s">
        <v>19</v>
      </c>
      <c r="H28" s="9">
        <v>60</v>
      </c>
      <c r="I28" s="10">
        <v>60</v>
      </c>
      <c r="J28" s="9">
        <f t="shared" si="0"/>
        <v>0</v>
      </c>
      <c r="K28" s="11">
        <v>0</v>
      </c>
      <c r="L28" s="11">
        <f>O28+R28+U28+X28+Z28+AB28</f>
        <v>60</v>
      </c>
      <c r="M28" s="11">
        <f t="shared" si="1"/>
        <v>0</v>
      </c>
      <c r="N28" s="2" t="s">
        <v>108</v>
      </c>
      <c r="O28" s="2">
        <v>18</v>
      </c>
      <c r="P28" s="2"/>
      <c r="Q28" s="2" t="s">
        <v>109</v>
      </c>
      <c r="R28" s="2">
        <v>18</v>
      </c>
      <c r="S28" s="2"/>
      <c r="T28" s="2" t="s">
        <v>110</v>
      </c>
      <c r="U28" s="2">
        <v>18</v>
      </c>
      <c r="V28" s="2"/>
      <c r="W28" s="2" t="s">
        <v>111</v>
      </c>
      <c r="X28" s="2">
        <v>6</v>
      </c>
      <c r="Y28" s="2"/>
      <c r="Z28" s="2"/>
      <c r="AA28" s="2"/>
      <c r="AB28" s="2"/>
    </row>
    <row r="29" spans="1:28" x14ac:dyDescent="0.25">
      <c r="A29" s="6" t="s">
        <v>14</v>
      </c>
      <c r="B29" s="7" t="s">
        <v>15</v>
      </c>
      <c r="C29" s="6" t="s">
        <v>59</v>
      </c>
      <c r="D29" s="6" t="s">
        <v>60</v>
      </c>
      <c r="E29" s="6" t="s">
        <v>18</v>
      </c>
      <c r="F29" s="6"/>
      <c r="G29" s="6" t="s">
        <v>61</v>
      </c>
      <c r="H29" s="9">
        <v>2</v>
      </c>
      <c r="I29" s="10">
        <v>2</v>
      </c>
      <c r="J29" s="9">
        <f t="shared" si="0"/>
        <v>0</v>
      </c>
      <c r="K29" s="11">
        <v>0</v>
      </c>
      <c r="L29" s="11">
        <v>0</v>
      </c>
      <c r="M29" s="11">
        <f t="shared" si="1"/>
        <v>2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x14ac:dyDescent="0.25">
      <c r="A30" s="6" t="s">
        <v>14</v>
      </c>
      <c r="B30" s="7" t="s">
        <v>15</v>
      </c>
      <c r="C30" s="6" t="s">
        <v>62</v>
      </c>
      <c r="D30" s="6" t="s">
        <v>63</v>
      </c>
      <c r="E30" s="6" t="s">
        <v>18</v>
      </c>
      <c r="F30" s="6"/>
      <c r="G30" s="6" t="s">
        <v>35</v>
      </c>
      <c r="H30" s="9">
        <v>0</v>
      </c>
      <c r="I30" s="10">
        <v>3</v>
      </c>
      <c r="J30" s="9">
        <f t="shared" si="0"/>
        <v>-3</v>
      </c>
      <c r="K30" s="11">
        <v>0</v>
      </c>
      <c r="L30" s="11">
        <v>0</v>
      </c>
      <c r="M30" s="11">
        <f t="shared" si="1"/>
        <v>0</v>
      </c>
      <c r="N30" s="1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6" spans="8:17" x14ac:dyDescent="0.25">
      <c r="H36" s="14"/>
      <c r="I36" s="14"/>
      <c r="J36" s="14"/>
      <c r="K36" s="14"/>
      <c r="N36" s="14"/>
    </row>
    <row r="37" spans="8:17" x14ac:dyDescent="0.25">
      <c r="L37" s="16"/>
      <c r="M37" s="16"/>
      <c r="N37" s="16"/>
      <c r="O37" s="16"/>
      <c r="P37" s="16"/>
      <c r="Q37" s="16"/>
    </row>
    <row r="38" spans="8:17" x14ac:dyDescent="0.25">
      <c r="H38" s="14"/>
      <c r="I38" s="14"/>
      <c r="J38" s="14"/>
      <c r="K38" s="14"/>
    </row>
    <row r="39" spans="8:17" x14ac:dyDescent="0.25">
      <c r="H39" s="14"/>
      <c r="I39" s="14"/>
      <c r="J39" s="14"/>
      <c r="K39" s="14"/>
    </row>
  </sheetData>
  <mergeCells count="27">
    <mergeCell ref="W5:W6"/>
    <mergeCell ref="X5:X6"/>
    <mergeCell ref="AA5:AA6"/>
    <mergeCell ref="AB5:AB6"/>
    <mergeCell ref="L5:L6"/>
    <mergeCell ref="J5:J6"/>
    <mergeCell ref="A5:A6"/>
    <mergeCell ref="B5:B6"/>
    <mergeCell ref="C5:C6"/>
    <mergeCell ref="D5:D6"/>
    <mergeCell ref="E5:E6"/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  <mergeCell ref="F5:F6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8" scale="46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2024-07-16T06:41:41Z</cp:lastPrinted>
  <dcterms:created xsi:type="dcterms:W3CDTF">2021-07-21T11:00:10Z</dcterms:created>
  <dcterms:modified xsi:type="dcterms:W3CDTF">2024-08-30T12:52:45Z</dcterms:modified>
</cp:coreProperties>
</file>