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mi19198\Documents\ufficio II\religione cattolica\6_intese con diocesi\24_25\diocesi di urbino chiedere nomina per organico rettificato\risposta diocesi\"/>
    </mc:Choice>
  </mc:AlternateContent>
  <xr:revisionPtr revIDLastSave="0" documentId="13_ncr:1_{2AB7E60B-71F9-4434-BD01-540E72F86986}" xr6:coauthVersionLast="47" xr6:coauthVersionMax="47" xr10:uidLastSave="{00000000-0000-0000-0000-000000000000}"/>
  <bookViews>
    <workbookView xWindow="-120" yWindow="-120" windowWidth="29040" windowHeight="15840" xr2:uid="{5A1C2DFD-A6DD-4594-BDD8-774F66514CA5}"/>
  </bookViews>
  <sheets>
    <sheet name="Foglio1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8" i="1" l="1"/>
  <c r="O8" i="1" s="1"/>
  <c r="N13" i="1"/>
  <c r="O13" i="1" s="1"/>
  <c r="N12" i="1"/>
  <c r="O12" i="1" s="1"/>
  <c r="N11" i="1"/>
  <c r="O11" i="1" s="1"/>
  <c r="N10" i="1"/>
  <c r="O10" i="1" s="1"/>
  <c r="N9" i="1"/>
  <c r="O9" i="1" s="1"/>
  <c r="N7" i="1"/>
  <c r="O7" i="1" s="1"/>
  <c r="K14" i="1"/>
  <c r="K13" i="1"/>
  <c r="K12" i="1"/>
  <c r="K10" i="1"/>
  <c r="K9" i="1"/>
  <c r="K8" i="1"/>
  <c r="K7" i="1"/>
  <c r="I14" i="1"/>
  <c r="I13" i="1"/>
  <c r="I12" i="1"/>
  <c r="I10" i="1"/>
  <c r="I9" i="1"/>
  <c r="I8" i="1"/>
  <c r="I7" i="1"/>
  <c r="L13" i="1" l="1"/>
  <c r="L12" i="1"/>
  <c r="L14" i="1"/>
  <c r="L10" i="1"/>
  <c r="L7" i="1"/>
  <c r="L11" i="1"/>
  <c r="L9" i="1"/>
  <c r="L8" i="1"/>
</calcChain>
</file>

<file path=xl/sharedStrings.xml><?xml version="1.0" encoding="utf-8"?>
<sst xmlns="http://schemas.openxmlformats.org/spreadsheetml/2006/main" count="93" uniqueCount="60">
  <si>
    <t>Regione: MARCHE</t>
  </si>
  <si>
    <t/>
  </si>
  <si>
    <t>Provincia</t>
  </si>
  <si>
    <t>Sigla Provincia</t>
  </si>
  <si>
    <t>Codice Scuola</t>
  </si>
  <si>
    <t>Denominazione</t>
  </si>
  <si>
    <t>Diocesi di Riferimento</t>
  </si>
  <si>
    <t>Plessi afferente a diocesi</t>
  </si>
  <si>
    <t>Ore</t>
  </si>
  <si>
    <t>Ore altri ins.</t>
  </si>
  <si>
    <t>Totale</t>
  </si>
  <si>
    <t>N. sezioni od</t>
  </si>
  <si>
    <t>Ore teoriche (sez*1,5)</t>
  </si>
  <si>
    <t>Scarto</t>
  </si>
  <si>
    <t>Ore coperte da personale di ruolo</t>
  </si>
  <si>
    <t>Ore residue per incarichi TD</t>
  </si>
  <si>
    <t>PESARO-URBINO</t>
  </si>
  <si>
    <t>PS</t>
  </si>
  <si>
    <t>PSIC80400P</t>
  </si>
  <si>
    <t>S.ANGELO IN VADO</t>
  </si>
  <si>
    <t>Urbino Urbania</t>
  </si>
  <si>
    <t>PSIC80500E</t>
  </si>
  <si>
    <t>PSIC807006</t>
  </si>
  <si>
    <t>ACQUALAGNA - E.MATTEI</t>
  </si>
  <si>
    <t>PSIC808002</t>
  </si>
  <si>
    <t>APECCHIO - SCIPIONE LAPI</t>
  </si>
  <si>
    <t>Piobbico</t>
  </si>
  <si>
    <t>PSIC80900T</t>
  </si>
  <si>
    <t>SASSOCORVARO - A. BATTELLI</t>
  </si>
  <si>
    <t>PSIC816001</t>
  </si>
  <si>
    <t>FERMIGNANO - D.BRAMANTE</t>
  </si>
  <si>
    <t>PSIC82600G</t>
  </si>
  <si>
    <t>URBANIA - DELLA ROVERE</t>
  </si>
  <si>
    <t>PSIC837002</t>
  </si>
  <si>
    <t>1° docente INCARICATO</t>
  </si>
  <si>
    <t>Ore 1° docente INCARICATO</t>
  </si>
  <si>
    <t>Sede di Servizio 1° INCARICATO</t>
  </si>
  <si>
    <t>2° docente INCARICATO</t>
  </si>
  <si>
    <t>Ore 2° docente INCARICATO</t>
  </si>
  <si>
    <t>Sede di Servizio 2° INCARICATO</t>
  </si>
  <si>
    <t>3° docente INCARICATO</t>
  </si>
  <si>
    <t>Ore 3° docente INCARICATO</t>
  </si>
  <si>
    <t>Sede di Servizio 3°  INCARICATO</t>
  </si>
  <si>
    <t>4° docente INCARICATO</t>
  </si>
  <si>
    <t>Ore 4° docente INCARICATO</t>
  </si>
  <si>
    <t>Sede di Servizio 4°  INCARICATO</t>
  </si>
  <si>
    <t xml:space="preserve">NOTE </t>
  </si>
  <si>
    <t>Infanzia diocesi Urbino</t>
  </si>
  <si>
    <t>Ore coperte da incarichi TD</t>
  </si>
  <si>
    <t>AUDITORE - ANNA FRANK (con diocesi Rimini)</t>
  </si>
  <si>
    <t>URBINO - -VOLPONI- PASCOLI</t>
  </si>
  <si>
    <t>Anno scolastico: 2024/25</t>
  </si>
  <si>
    <t>CORSINI ROMINA</t>
  </si>
  <si>
    <t xml:space="preserve">VITELLINO MARIA </t>
  </si>
  <si>
    <t>PALLERI FRANCESCA</t>
  </si>
  <si>
    <t>PANSERI BEATRICE</t>
  </si>
  <si>
    <t>GALEOTTI MONIA</t>
  </si>
  <si>
    <t>CHELARU CLAUDIA</t>
  </si>
  <si>
    <t xml:space="preserve">BENBELAID </t>
  </si>
  <si>
    <t xml:space="preserve">GALEOTTI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</si>
</sst>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4"/>
      <name val="Calibri"/>
      <family val="2"/>
    </font>
    <font>
      <b/>
      <sz val="11"/>
      <color indexed="9"/>
      <name val="Calibri"/>
      <family val="2"/>
    </font>
    <font>
      <sz val="11"/>
      <name val="Calibri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 applyAlignment="1">
      <alignment vertical="top"/>
    </xf>
    <xf numFmtId="0" fontId="4" fillId="0" borderId="1" xfId="0" applyFont="1" applyBorder="1" applyAlignment="1">
      <alignment vertical="top"/>
    </xf>
    <xf numFmtId="0" fontId="1" fillId="0" borderId="0" xfId="0" applyFont="1" applyAlignment="1" applyProtection="1">
      <alignment horizontal="left" vertical="top"/>
      <protection locked="0"/>
    </xf>
    <xf numFmtId="0" fontId="0" fillId="0" borderId="0" xfId="0" applyAlignment="1">
      <alignment vertical="top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3" fillId="2" borderId="1" xfId="0" applyFont="1" applyFill="1" applyBorder="1" applyAlignment="1" applyProtection="1">
      <alignment horizontal="left" vertical="top" wrapText="1"/>
      <protection locked="0"/>
    </xf>
    <xf numFmtId="0" fontId="3" fillId="2" borderId="1" xfId="0" applyFont="1" applyFill="1" applyBorder="1" applyAlignment="1" applyProtection="1">
      <alignment horizontal="center" vertical="top" wrapText="1"/>
      <protection locked="0"/>
    </xf>
    <xf numFmtId="0" fontId="5" fillId="0" borderId="1" xfId="0" applyFont="1" applyBorder="1" applyAlignment="1">
      <alignment vertical="top"/>
    </xf>
    <xf numFmtId="0" fontId="5" fillId="0" borderId="0" xfId="0" applyFont="1" applyAlignment="1">
      <alignment vertical="top"/>
    </xf>
    <xf numFmtId="4" fontId="6" fillId="2" borderId="1" xfId="0" applyNumberFormat="1" applyFont="1" applyFill="1" applyBorder="1" applyAlignment="1" applyProtection="1">
      <alignment horizontal="center" vertical="top"/>
      <protection locked="0"/>
    </xf>
    <xf numFmtId="3" fontId="6" fillId="2" borderId="1" xfId="0" applyNumberFormat="1" applyFont="1" applyFill="1" applyBorder="1" applyAlignment="1" applyProtection="1">
      <alignment horizontal="center" vertical="top"/>
      <protection locked="0"/>
    </xf>
    <xf numFmtId="4" fontId="0" fillId="0" borderId="1" xfId="0" applyNumberFormat="1" applyBorder="1" applyAlignment="1">
      <alignment vertical="top"/>
    </xf>
    <xf numFmtId="0" fontId="3" fillId="2" borderId="2" xfId="0" applyFont="1" applyFill="1" applyBorder="1" applyAlignment="1" applyProtection="1">
      <alignment horizontal="left" vertical="top" wrapText="1"/>
      <protection locked="0"/>
    </xf>
    <xf numFmtId="0" fontId="0" fillId="0" borderId="2" xfId="0" applyBorder="1" applyAlignment="1">
      <alignment vertical="top"/>
    </xf>
    <xf numFmtId="0" fontId="3" fillId="4" borderId="1" xfId="0" applyFont="1" applyFill="1" applyBorder="1" applyAlignment="1" applyProtection="1">
      <alignment horizontal="left" vertical="top" wrapText="1"/>
      <protection locked="0"/>
    </xf>
    <xf numFmtId="0" fontId="3" fillId="4" borderId="1" xfId="0" applyFont="1" applyFill="1" applyBorder="1" applyAlignment="1" applyProtection="1">
      <alignment horizontal="center" vertical="top" wrapText="1"/>
      <protection locked="0"/>
    </xf>
    <xf numFmtId="4" fontId="6" fillId="4" borderId="1" xfId="0" applyNumberFormat="1" applyFont="1" applyFill="1" applyBorder="1" applyAlignment="1" applyProtection="1">
      <alignment horizontal="center" vertical="top"/>
      <protection locked="0"/>
    </xf>
    <xf numFmtId="3" fontId="6" fillId="4" borderId="1" xfId="0" applyNumberFormat="1" applyFont="1" applyFill="1" applyBorder="1" applyAlignment="1" applyProtection="1">
      <alignment horizontal="center" vertical="top"/>
      <protection locked="0"/>
    </xf>
    <xf numFmtId="0" fontId="0" fillId="4" borderId="1" xfId="0" applyFill="1" applyBorder="1" applyAlignment="1">
      <alignment vertical="top"/>
    </xf>
    <xf numFmtId="4" fontId="0" fillId="4" borderId="1" xfId="0" applyNumberFormat="1" applyFill="1" applyBorder="1" applyAlignment="1">
      <alignment vertical="top"/>
    </xf>
    <xf numFmtId="0" fontId="5" fillId="4" borderId="1" xfId="0" applyFont="1" applyFill="1" applyBorder="1" applyAlignment="1">
      <alignment vertical="top"/>
    </xf>
    <xf numFmtId="0" fontId="1" fillId="0" borderId="0" xfId="0" applyFont="1" applyAlignment="1" applyProtection="1">
      <alignment horizontal="left" vertical="top"/>
      <protection locked="0"/>
    </xf>
    <xf numFmtId="0" fontId="2" fillId="3" borderId="1" xfId="0" applyFont="1" applyFill="1" applyBorder="1" applyAlignment="1" applyProtection="1">
      <alignment horizontal="center" vertical="top" wrapText="1"/>
      <protection locked="0"/>
    </xf>
    <xf numFmtId="0" fontId="2" fillId="3" borderId="1" xfId="0" applyFont="1" applyFill="1" applyBorder="1" applyAlignment="1" applyProtection="1">
      <alignment horizontal="center" vertical="center" wrapText="1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D68E4B-5C01-43AD-8DFD-9E16C91194AC}">
  <sheetPr>
    <pageSetUpPr fitToPage="1"/>
  </sheetPr>
  <dimension ref="A1:AB14"/>
  <sheetViews>
    <sheetView tabSelected="1" topLeftCell="A4" zoomScaleNormal="100" workbookViewId="0">
      <selection activeCell="A15" sqref="A15:Q16"/>
    </sheetView>
  </sheetViews>
  <sheetFormatPr defaultColWidth="9.140625" defaultRowHeight="15" x14ac:dyDescent="0.25"/>
  <cols>
    <col min="1" max="1" width="18.28515625" style="4" customWidth="1"/>
    <col min="2" max="2" width="9.140625" style="4"/>
    <col min="3" max="3" width="14.5703125" style="4" customWidth="1"/>
    <col min="4" max="4" width="35.28515625" style="4" customWidth="1"/>
    <col min="5" max="5" width="17.140625" style="4" customWidth="1"/>
    <col min="6" max="6" width="14.5703125" style="4" customWidth="1"/>
    <col min="7" max="11" width="9.140625" style="4"/>
    <col min="12" max="12" width="0.140625" style="4" customWidth="1"/>
    <col min="13" max="15" width="12.28515625" style="4" customWidth="1"/>
    <col min="16" max="16" width="23" style="4" customWidth="1"/>
    <col min="17" max="23" width="14.7109375" style="4" customWidth="1"/>
    <col min="24" max="24" width="16.7109375" style="4" customWidth="1"/>
    <col min="25" max="25" width="16.140625" style="4" customWidth="1"/>
    <col min="26" max="26" width="15.42578125" style="4" customWidth="1"/>
    <col min="27" max="27" width="18.85546875" style="4" customWidth="1"/>
    <col min="28" max="28" width="24.5703125" style="4" customWidth="1"/>
    <col min="29" max="16384" width="9.140625" style="4"/>
  </cols>
  <sheetData>
    <row r="1" spans="1:28" ht="18.75" x14ac:dyDescent="0.25">
      <c r="A1" s="3" t="s">
        <v>47</v>
      </c>
    </row>
    <row r="2" spans="1:28" ht="18.75" x14ac:dyDescent="0.25">
      <c r="A2" s="22" t="s">
        <v>51</v>
      </c>
      <c r="B2" s="22"/>
      <c r="C2" s="22"/>
    </row>
    <row r="3" spans="1:28" ht="18" customHeight="1" x14ac:dyDescent="0.25">
      <c r="A3" s="3" t="s">
        <v>0</v>
      </c>
    </row>
    <row r="4" spans="1:28" ht="18.75" x14ac:dyDescent="0.25">
      <c r="A4" s="5" t="s">
        <v>1</v>
      </c>
    </row>
    <row r="5" spans="1:28" ht="15" customHeight="1" x14ac:dyDescent="0.25">
      <c r="A5" s="23" t="s">
        <v>2</v>
      </c>
      <c r="B5" s="23" t="s">
        <v>3</v>
      </c>
      <c r="C5" s="23" t="s">
        <v>4</v>
      </c>
      <c r="D5" s="23" t="s">
        <v>5</v>
      </c>
      <c r="E5" s="23" t="s">
        <v>6</v>
      </c>
      <c r="F5" s="23" t="s">
        <v>7</v>
      </c>
      <c r="G5" s="23" t="s">
        <v>8</v>
      </c>
      <c r="H5" s="23" t="s">
        <v>9</v>
      </c>
      <c r="I5" s="23" t="s">
        <v>10</v>
      </c>
      <c r="J5" s="23" t="s">
        <v>11</v>
      </c>
      <c r="K5" s="23" t="s">
        <v>12</v>
      </c>
      <c r="L5" s="23" t="s">
        <v>13</v>
      </c>
      <c r="M5" s="23" t="s">
        <v>14</v>
      </c>
      <c r="N5" s="23" t="s">
        <v>48</v>
      </c>
      <c r="O5" s="23" t="s">
        <v>15</v>
      </c>
      <c r="P5" s="24" t="s">
        <v>34</v>
      </c>
      <c r="Q5" s="24" t="s">
        <v>35</v>
      </c>
      <c r="R5" s="24" t="s">
        <v>36</v>
      </c>
      <c r="S5" s="24" t="s">
        <v>37</v>
      </c>
      <c r="T5" s="24" t="s">
        <v>38</v>
      </c>
      <c r="U5" s="24" t="s">
        <v>39</v>
      </c>
      <c r="V5" s="24" t="s">
        <v>40</v>
      </c>
      <c r="W5" s="24" t="s">
        <v>41</v>
      </c>
      <c r="X5" s="24" t="s">
        <v>42</v>
      </c>
      <c r="Y5" s="24" t="s">
        <v>43</v>
      </c>
      <c r="Z5" s="24" t="s">
        <v>44</v>
      </c>
      <c r="AA5" s="24" t="s">
        <v>45</v>
      </c>
      <c r="AB5" s="24" t="s">
        <v>46</v>
      </c>
    </row>
    <row r="6" spans="1:28" ht="75" customHeight="1" x14ac:dyDescent="0.25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</row>
    <row r="7" spans="1:28" x14ac:dyDescent="0.25">
      <c r="A7" s="6" t="s">
        <v>16</v>
      </c>
      <c r="B7" s="7" t="s">
        <v>17</v>
      </c>
      <c r="C7" s="6" t="s">
        <v>18</v>
      </c>
      <c r="D7" s="6" t="s">
        <v>19</v>
      </c>
      <c r="E7" s="6" t="s">
        <v>20</v>
      </c>
      <c r="F7" s="6"/>
      <c r="G7" s="10">
        <v>9</v>
      </c>
      <c r="H7" s="10">
        <v>0</v>
      </c>
      <c r="I7" s="10">
        <f>G7+H7</f>
        <v>9</v>
      </c>
      <c r="J7" s="11">
        <v>6</v>
      </c>
      <c r="K7" s="10">
        <f>J7*1.5</f>
        <v>9</v>
      </c>
      <c r="L7" s="10">
        <f>K7-I7</f>
        <v>0</v>
      </c>
      <c r="M7" s="1">
        <v>0</v>
      </c>
      <c r="N7" s="12">
        <f>Q7+T7+W7</f>
        <v>9</v>
      </c>
      <c r="O7" s="12">
        <f>G7-M7-N7</f>
        <v>0</v>
      </c>
      <c r="P7" s="8" t="s">
        <v>52</v>
      </c>
      <c r="Q7" s="1">
        <v>9</v>
      </c>
      <c r="R7" s="6" t="s">
        <v>18</v>
      </c>
      <c r="S7" s="8"/>
      <c r="T7" s="1"/>
      <c r="U7" s="13"/>
      <c r="V7" s="1"/>
      <c r="W7" s="1"/>
      <c r="X7" s="1"/>
      <c r="Y7" s="1"/>
      <c r="Z7" s="1"/>
      <c r="AA7" s="1"/>
      <c r="AB7" s="1"/>
    </row>
    <row r="8" spans="1:28" ht="30" x14ac:dyDescent="0.25">
      <c r="A8" s="6" t="s">
        <v>16</v>
      </c>
      <c r="B8" s="7" t="s">
        <v>17</v>
      </c>
      <c r="C8" s="6" t="s">
        <v>21</v>
      </c>
      <c r="D8" s="6" t="s">
        <v>49</v>
      </c>
      <c r="E8" s="6" t="s">
        <v>20</v>
      </c>
      <c r="F8" s="6"/>
      <c r="G8" s="10">
        <v>4.5</v>
      </c>
      <c r="H8" s="10">
        <v>0</v>
      </c>
      <c r="I8" s="10">
        <f t="shared" ref="I8:I14" si="0">G8+H8</f>
        <v>4.5</v>
      </c>
      <c r="J8" s="11">
        <v>3</v>
      </c>
      <c r="K8" s="10">
        <f t="shared" ref="K8:K14" si="1">J8*1.5</f>
        <v>4.5</v>
      </c>
      <c r="L8" s="10">
        <f t="shared" ref="L8:L14" si="2">K8-I8</f>
        <v>0</v>
      </c>
      <c r="M8" s="1">
        <v>0</v>
      </c>
      <c r="N8" s="12">
        <f t="shared" ref="N8:N13" si="3">Q8+T8+W8</f>
        <v>4.5</v>
      </c>
      <c r="O8" s="12">
        <f t="shared" ref="O8:O13" si="4">G8-M8-N8</f>
        <v>0</v>
      </c>
      <c r="P8" s="8" t="s">
        <v>53</v>
      </c>
      <c r="Q8" s="1">
        <v>4.5</v>
      </c>
      <c r="R8" s="6" t="s">
        <v>21</v>
      </c>
      <c r="S8" s="1"/>
      <c r="T8" s="1"/>
      <c r="U8" s="14"/>
      <c r="V8" s="1"/>
      <c r="W8" s="1"/>
      <c r="X8" s="1"/>
      <c r="Y8" s="1"/>
      <c r="Z8" s="1"/>
      <c r="AA8" s="1"/>
      <c r="AB8" s="1"/>
    </row>
    <row r="9" spans="1:28" x14ac:dyDescent="0.25">
      <c r="A9" s="6" t="s">
        <v>16</v>
      </c>
      <c r="B9" s="7" t="s">
        <v>17</v>
      </c>
      <c r="C9" s="6" t="s">
        <v>22</v>
      </c>
      <c r="D9" s="6" t="s">
        <v>23</v>
      </c>
      <c r="E9" s="6" t="s">
        <v>20</v>
      </c>
      <c r="F9" s="6"/>
      <c r="G9" s="10">
        <v>7.5</v>
      </c>
      <c r="H9" s="10">
        <v>0</v>
      </c>
      <c r="I9" s="10">
        <f t="shared" si="0"/>
        <v>7.5</v>
      </c>
      <c r="J9" s="11">
        <v>5</v>
      </c>
      <c r="K9" s="10">
        <f t="shared" si="1"/>
        <v>7.5</v>
      </c>
      <c r="L9" s="10">
        <f t="shared" si="2"/>
        <v>0</v>
      </c>
      <c r="M9" s="1">
        <v>0</v>
      </c>
      <c r="N9" s="12">
        <f t="shared" si="3"/>
        <v>7.5</v>
      </c>
      <c r="O9" s="12">
        <f t="shared" si="4"/>
        <v>0</v>
      </c>
      <c r="P9" s="8" t="s">
        <v>54</v>
      </c>
      <c r="Q9" s="1">
        <v>7.5</v>
      </c>
      <c r="R9" s="6" t="s">
        <v>24</v>
      </c>
      <c r="S9" s="1"/>
      <c r="T9" s="1"/>
      <c r="U9" s="14"/>
      <c r="V9" s="1"/>
      <c r="W9" s="1"/>
      <c r="X9" s="1"/>
      <c r="Y9" s="1"/>
      <c r="Z9" s="1"/>
      <c r="AA9" s="1"/>
      <c r="AB9" s="1"/>
    </row>
    <row r="10" spans="1:28" x14ac:dyDescent="0.25">
      <c r="A10" s="6" t="s">
        <v>16</v>
      </c>
      <c r="B10" s="7" t="s">
        <v>17</v>
      </c>
      <c r="C10" s="6" t="s">
        <v>24</v>
      </c>
      <c r="D10" s="6" t="s">
        <v>25</v>
      </c>
      <c r="E10" s="6" t="s">
        <v>20</v>
      </c>
      <c r="F10" s="6" t="s">
        <v>26</v>
      </c>
      <c r="G10" s="10">
        <v>1.5</v>
      </c>
      <c r="H10" s="10">
        <v>0</v>
      </c>
      <c r="I10" s="10">
        <f t="shared" si="0"/>
        <v>1.5</v>
      </c>
      <c r="J10" s="11">
        <v>1</v>
      </c>
      <c r="K10" s="10">
        <f t="shared" si="1"/>
        <v>1.5</v>
      </c>
      <c r="L10" s="10">
        <f t="shared" si="2"/>
        <v>0</v>
      </c>
      <c r="M10" s="1">
        <v>0</v>
      </c>
      <c r="N10" s="12">
        <f t="shared" si="3"/>
        <v>1.5</v>
      </c>
      <c r="O10" s="12">
        <f t="shared" si="4"/>
        <v>0</v>
      </c>
      <c r="P10" s="8" t="s">
        <v>54</v>
      </c>
      <c r="Q10" s="1">
        <v>1.5</v>
      </c>
      <c r="R10" s="6" t="s">
        <v>24</v>
      </c>
      <c r="S10" s="1"/>
      <c r="T10" s="1"/>
      <c r="U10" s="14"/>
      <c r="V10" s="1"/>
      <c r="W10" s="1"/>
      <c r="X10" s="1"/>
      <c r="Y10" s="1"/>
      <c r="Z10" s="1"/>
      <c r="AA10" s="1"/>
      <c r="AB10" s="1"/>
    </row>
    <row r="11" spans="1:28" x14ac:dyDescent="0.25">
      <c r="A11" s="15" t="s">
        <v>16</v>
      </c>
      <c r="B11" s="16" t="s">
        <v>17</v>
      </c>
      <c r="C11" s="15" t="s">
        <v>27</v>
      </c>
      <c r="D11" s="15" t="s">
        <v>28</v>
      </c>
      <c r="E11" s="15" t="s">
        <v>20</v>
      </c>
      <c r="F11" s="15"/>
      <c r="G11" s="17">
        <v>1.5</v>
      </c>
      <c r="H11" s="17">
        <v>0</v>
      </c>
      <c r="I11" s="17">
        <v>1.5</v>
      </c>
      <c r="J11" s="18">
        <v>1</v>
      </c>
      <c r="K11" s="17">
        <v>1.5</v>
      </c>
      <c r="L11" s="17">
        <f t="shared" si="2"/>
        <v>0</v>
      </c>
      <c r="M11" s="19">
        <v>0</v>
      </c>
      <c r="N11" s="20">
        <f t="shared" si="3"/>
        <v>1.5</v>
      </c>
      <c r="O11" s="20">
        <f t="shared" si="4"/>
        <v>0</v>
      </c>
      <c r="P11" s="21" t="s">
        <v>55</v>
      </c>
      <c r="Q11" s="19">
        <v>1.5</v>
      </c>
      <c r="R11" s="15" t="s">
        <v>27</v>
      </c>
      <c r="S11" s="1"/>
      <c r="T11" s="1"/>
      <c r="U11" s="14"/>
      <c r="V11" s="1"/>
      <c r="W11" s="1"/>
      <c r="X11" s="1"/>
      <c r="Y11" s="1"/>
      <c r="Z11" s="1"/>
      <c r="AA11" s="1"/>
      <c r="AB11" s="1"/>
    </row>
    <row r="12" spans="1:28" x14ac:dyDescent="0.25">
      <c r="A12" s="6" t="s">
        <v>16</v>
      </c>
      <c r="B12" s="7" t="s">
        <v>17</v>
      </c>
      <c r="C12" s="6" t="s">
        <v>29</v>
      </c>
      <c r="D12" s="6" t="s">
        <v>30</v>
      </c>
      <c r="E12" s="6" t="s">
        <v>20</v>
      </c>
      <c r="F12" s="6"/>
      <c r="G12" s="10">
        <v>9</v>
      </c>
      <c r="H12" s="10">
        <v>0</v>
      </c>
      <c r="I12" s="10">
        <f t="shared" si="0"/>
        <v>9</v>
      </c>
      <c r="J12" s="11">
        <v>6</v>
      </c>
      <c r="K12" s="10">
        <f t="shared" si="1"/>
        <v>9</v>
      </c>
      <c r="L12" s="10">
        <f t="shared" si="2"/>
        <v>0</v>
      </c>
      <c r="M12" s="1">
        <v>0</v>
      </c>
      <c r="N12" s="12">
        <f t="shared" si="3"/>
        <v>9</v>
      </c>
      <c r="O12" s="12">
        <f t="shared" si="4"/>
        <v>0</v>
      </c>
      <c r="P12" s="8" t="s">
        <v>56</v>
      </c>
      <c r="Q12" s="1">
        <v>9</v>
      </c>
      <c r="R12" s="6" t="s">
        <v>29</v>
      </c>
      <c r="S12" s="1"/>
      <c r="T12" s="1"/>
      <c r="U12" s="13"/>
      <c r="V12" s="1"/>
      <c r="W12" s="1"/>
      <c r="X12" s="1"/>
      <c r="Y12" s="1"/>
      <c r="Z12" s="1"/>
      <c r="AA12" s="1"/>
      <c r="AB12" s="1"/>
    </row>
    <row r="13" spans="1:28" x14ac:dyDescent="0.25">
      <c r="A13" s="6" t="s">
        <v>16</v>
      </c>
      <c r="B13" s="7" t="s">
        <v>17</v>
      </c>
      <c r="C13" s="6" t="s">
        <v>31</v>
      </c>
      <c r="D13" s="6" t="s">
        <v>32</v>
      </c>
      <c r="E13" s="6" t="s">
        <v>20</v>
      </c>
      <c r="F13" s="6"/>
      <c r="G13" s="10">
        <v>9</v>
      </c>
      <c r="H13" s="10">
        <v>0</v>
      </c>
      <c r="I13" s="10">
        <f t="shared" si="0"/>
        <v>9</v>
      </c>
      <c r="J13" s="11">
        <v>6</v>
      </c>
      <c r="K13" s="10">
        <f t="shared" si="1"/>
        <v>9</v>
      </c>
      <c r="L13" s="10">
        <f t="shared" si="2"/>
        <v>0</v>
      </c>
      <c r="M13" s="1">
        <v>0</v>
      </c>
      <c r="N13" s="12">
        <f t="shared" si="3"/>
        <v>9</v>
      </c>
      <c r="O13" s="12">
        <f t="shared" si="4"/>
        <v>0</v>
      </c>
      <c r="P13" s="2" t="s">
        <v>54</v>
      </c>
      <c r="Q13" s="1">
        <v>9</v>
      </c>
      <c r="R13" s="6" t="s">
        <v>24</v>
      </c>
      <c r="S13" s="1"/>
      <c r="T13" s="1"/>
      <c r="V13" s="1"/>
      <c r="W13" s="1"/>
      <c r="X13" s="1"/>
      <c r="Y13" s="1"/>
      <c r="Z13" s="1"/>
      <c r="AA13" s="1"/>
      <c r="AB13" s="1"/>
    </row>
    <row r="14" spans="1:28" x14ac:dyDescent="0.25">
      <c r="A14" s="6" t="s">
        <v>16</v>
      </c>
      <c r="B14" s="7" t="s">
        <v>17</v>
      </c>
      <c r="C14" s="6" t="s">
        <v>33</v>
      </c>
      <c r="D14" s="6" t="s">
        <v>50</v>
      </c>
      <c r="E14" s="6" t="s">
        <v>20</v>
      </c>
      <c r="F14" s="6"/>
      <c r="G14" s="10">
        <v>21</v>
      </c>
      <c r="H14" s="10">
        <v>0</v>
      </c>
      <c r="I14" s="10">
        <f t="shared" si="0"/>
        <v>21</v>
      </c>
      <c r="J14" s="11">
        <v>14</v>
      </c>
      <c r="K14" s="10">
        <f t="shared" si="1"/>
        <v>21</v>
      </c>
      <c r="L14" s="10">
        <f t="shared" si="2"/>
        <v>0</v>
      </c>
      <c r="M14" s="19">
        <v>0</v>
      </c>
      <c r="N14" s="20">
        <v>0</v>
      </c>
      <c r="O14" s="12">
        <v>21</v>
      </c>
      <c r="P14" s="9" t="s">
        <v>57</v>
      </c>
      <c r="Q14" s="1">
        <v>10.5</v>
      </c>
      <c r="R14" s="6" t="s">
        <v>33</v>
      </c>
      <c r="S14" s="8" t="s">
        <v>58</v>
      </c>
      <c r="T14" s="1">
        <v>6</v>
      </c>
      <c r="U14" s="6" t="s">
        <v>33</v>
      </c>
      <c r="V14" s="8" t="s">
        <v>59</v>
      </c>
      <c r="W14" s="1">
        <v>4.5</v>
      </c>
      <c r="X14" s="6" t="s">
        <v>29</v>
      </c>
      <c r="Y14" s="1"/>
      <c r="Z14" s="1"/>
      <c r="AA14" s="1"/>
      <c r="AB14" s="1"/>
    </row>
  </sheetData>
  <mergeCells count="29">
    <mergeCell ref="AA5:AA6"/>
    <mergeCell ref="V5:V6"/>
    <mergeCell ref="W5:W6"/>
    <mergeCell ref="U5:U6"/>
    <mergeCell ref="O5:O6"/>
    <mergeCell ref="X5:X6"/>
    <mergeCell ref="R5:R6"/>
    <mergeCell ref="T5:T6"/>
    <mergeCell ref="F5:F6"/>
    <mergeCell ref="Y5:Y6"/>
    <mergeCell ref="Z5:Z6"/>
    <mergeCell ref="E5:E6"/>
    <mergeCell ref="AB5:AB6"/>
    <mergeCell ref="S5:S6"/>
    <mergeCell ref="G5:G6"/>
    <mergeCell ref="H5:H6"/>
    <mergeCell ref="I5:I6"/>
    <mergeCell ref="J5:J6"/>
    <mergeCell ref="K5:K6"/>
    <mergeCell ref="L5:L6"/>
    <mergeCell ref="M5:M6"/>
    <mergeCell ref="N5:N6"/>
    <mergeCell ref="P5:P6"/>
    <mergeCell ref="Q5:Q6"/>
    <mergeCell ref="A2:C2"/>
    <mergeCell ref="A5:A6"/>
    <mergeCell ref="B5:B6"/>
    <mergeCell ref="C5:C6"/>
    <mergeCell ref="D5:D6"/>
  </mergeCells>
  <pageMargins left="0.70866141732283472" right="0.70866141732283472" top="0.74803149606299213" bottom="0.74803149606299213" header="0.31496062992125984" footer="0.31496062992125984"/>
  <pageSetup paperSize="9" scale="32" orientation="landscape" r:id="rId1"/>
  <headerFoot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Benedittis Angelo</dc:creator>
  <cp:lastModifiedBy>CARBONARI ELISA</cp:lastModifiedBy>
  <cp:lastPrinted>2021-09-08T09:28:12Z</cp:lastPrinted>
  <dcterms:created xsi:type="dcterms:W3CDTF">2021-07-22T06:46:28Z</dcterms:created>
  <dcterms:modified xsi:type="dcterms:W3CDTF">2024-08-29T11:45:32Z</dcterms:modified>
</cp:coreProperties>
</file>