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9198\Documents\ufficio II\religione cattolica\6_intese con diocesi\24_25\diocesi macerata tolentino ctr plessi leopardi montelupone\risposta diocesi\"/>
    </mc:Choice>
  </mc:AlternateContent>
  <xr:revisionPtr revIDLastSave="0" documentId="13_ncr:1_{24BB4CB6-4807-42EC-B5D8-34DF808A29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1" i="1" l="1"/>
  <c r="K16" i="1"/>
  <c r="L10" i="1" l="1"/>
  <c r="L11" i="1"/>
  <c r="L7" i="1"/>
  <c r="L8" i="1"/>
  <c r="L9" i="1"/>
  <c r="L12" i="1"/>
  <c r="M31" i="1" l="1"/>
  <c r="M28" i="1"/>
  <c r="M25" i="1"/>
  <c r="M21" i="1"/>
  <c r="M20" i="1"/>
  <c r="M16" i="1"/>
  <c r="L32" i="1"/>
  <c r="M32" i="1" s="1"/>
  <c r="L30" i="1"/>
  <c r="M30" i="1" s="1"/>
  <c r="L29" i="1"/>
  <c r="M29" i="1" s="1"/>
  <c r="L27" i="1"/>
  <c r="L26" i="1"/>
  <c r="M26" i="1" s="1"/>
  <c r="L24" i="1"/>
  <c r="M24" i="1" s="1"/>
  <c r="L23" i="1"/>
  <c r="M23" i="1" s="1"/>
  <c r="L22" i="1"/>
  <c r="M22" i="1" s="1"/>
  <c r="L19" i="1"/>
  <c r="M19" i="1" s="1"/>
  <c r="L18" i="1"/>
  <c r="M18" i="1" s="1"/>
  <c r="L17" i="1"/>
  <c r="M17" i="1" s="1"/>
  <c r="L15" i="1"/>
  <c r="L14" i="1"/>
  <c r="M14" i="1" s="1"/>
  <c r="L13" i="1"/>
  <c r="M13" i="1" s="1"/>
  <c r="M12" i="1"/>
  <c r="M9" i="1"/>
  <c r="M8" i="1"/>
  <c r="K27" i="1"/>
  <c r="K24" i="1"/>
  <c r="K15" i="1"/>
  <c r="M15" i="1" s="1"/>
  <c r="K10" i="1"/>
  <c r="M10" i="1" s="1"/>
  <c r="K7" i="1"/>
  <c r="M7" i="1" s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M11" i="1" l="1"/>
  <c r="M27" i="1"/>
</calcChain>
</file>

<file path=xl/sharedStrings.xml><?xml version="1.0" encoding="utf-8"?>
<sst xmlns="http://schemas.openxmlformats.org/spreadsheetml/2006/main" count="236" uniqueCount="119">
  <si>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</si>
  <si>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</si>
  <si>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</si>
  <si>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</si>
  <si>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</si>
  <si>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</si>
  <si>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</si>
  <si>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</si>
  <si>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Caratteristica</t>
  </si>
  <si>
    <t>Ore</t>
  </si>
  <si>
    <t>N. classi od (ore teoriche)</t>
  </si>
  <si>
    <t>Scarto</t>
  </si>
  <si>
    <t>Ore coperte da personale di ruolo</t>
  </si>
  <si>
    <t>Ore residue per incarichi TD</t>
  </si>
  <si>
    <t>MACERATA</t>
  </si>
  <si>
    <t>MC</t>
  </si>
  <si>
    <t>MCPC01201L</t>
  </si>
  <si>
    <t>MATTEO RICCI</t>
  </si>
  <si>
    <t>NORMALE</t>
  </si>
  <si>
    <t>MCPC04000Q</t>
  </si>
  <si>
    <t>"GIACOMO LEOPARDI" DI MACERATA</t>
  </si>
  <si>
    <t>MCPC04001R</t>
  </si>
  <si>
    <t>GIACOMO LEOPARDI SEZ. ASS. CINGOLI</t>
  </si>
  <si>
    <t>MCPC09000R</t>
  </si>
  <si>
    <t>MCPS003011</t>
  </si>
  <si>
    <t>FRANCESCO FILELFO</t>
  </si>
  <si>
    <t>MCPS02000N</t>
  </si>
  <si>
    <t>LICEO SCIENTIFICO "G.GALILEI"  MACERATA</t>
  </si>
  <si>
    <t>MCRC00801L</t>
  </si>
  <si>
    <t>IPS "IVO PANNAGGI"</t>
  </si>
  <si>
    <t>MCRC01102D</t>
  </si>
  <si>
    <t>"V.BONIFAZI" ASSOCIATA - RECANATI</t>
  </si>
  <si>
    <t>MCRH01000R</t>
  </si>
  <si>
    <t>"G. VARNELLI"  CINGOLI</t>
  </si>
  <si>
    <t>CONVITTO ANNESSO</t>
  </si>
  <si>
    <t>MCRH010506</t>
  </si>
  <si>
    <t>"G.VARNELLI"</t>
  </si>
  <si>
    <t>CORSO SERALE</t>
  </si>
  <si>
    <t>MCRI004012</t>
  </si>
  <si>
    <t>MCRI009015</t>
  </si>
  <si>
    <t>ISTITUTO PROFESSIONALE  AGRICOLTURA</t>
  </si>
  <si>
    <t>"F. CORRIDONI"</t>
  </si>
  <si>
    <t>MCRI01002A</t>
  </si>
  <si>
    <t>MCRI01050N</t>
  </si>
  <si>
    <t>I.P.I.A CORRIDONI  MACERATA CORSO SERALE</t>
  </si>
  <si>
    <t>MCRI01051P</t>
  </si>
  <si>
    <t>IPIA CORRIDONI CORRIDONIA CORSO SERALE</t>
  </si>
  <si>
    <t>MCRI040026</t>
  </si>
  <si>
    <t>"RENZO FRAU"</t>
  </si>
  <si>
    <t>MCSD01000D</t>
  </si>
  <si>
    <t>"CANTALAMESSA"</t>
  </si>
  <si>
    <t>MCTA009019</t>
  </si>
  <si>
    <t>MCTA00951P</t>
  </si>
  <si>
    <t>"G.GARIBALDI" MACERATA</t>
  </si>
  <si>
    <t>MCTD00301R</t>
  </si>
  <si>
    <t>MCTD01000V</t>
  </si>
  <si>
    <t>I.T.E. "A. GENTILI" - MACERATA</t>
  </si>
  <si>
    <t>MCTD010519</t>
  </si>
  <si>
    <t>SISTEMI INFORMATIVI AZIENDALI (SERALE)</t>
  </si>
  <si>
    <t>MCTE012013</t>
  </si>
  <si>
    <t>ITAS MATTEO RICCI</t>
  </si>
  <si>
    <t>MCTF00401V</t>
  </si>
  <si>
    <t>MCTF004507</t>
  </si>
  <si>
    <t>I.T.INDUSTRIALE RECANATI (CORSO SERALE)</t>
  </si>
  <si>
    <t>ITCAT "A.D.BRAMANTE"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</si>
  <si>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</si>
  <si>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</si>
  <si>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</si>
  <si>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</si>
  <si>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</si>
  <si>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</si>
  <si>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</si>
  <si>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</si>
  <si>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</si>
  <si>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</si>
  <si>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</si>
  <si>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</si>
  <si>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</si>
  <si>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"GIACOMO LEOPARDI" - Recanati</t>
  </si>
  <si>
    <t>F. CORRIDONI (E. Mattei Recanati)</t>
  </si>
  <si>
    <t>ENRICO MATTEI (Recanati)</t>
  </si>
  <si>
    <t>"GIUSEPPE GARIBALDI" Macerata Ist. Tec.</t>
  </si>
  <si>
    <t>Secondaria II grado diocesi Macerata</t>
  </si>
  <si>
    <t>Ore coperte da incarichi TD</t>
  </si>
  <si>
    <t>Anno scolastico: 2024/25</t>
  </si>
  <si>
    <t>MCTL009016</t>
  </si>
  <si>
    <t>Macerata</t>
  </si>
  <si>
    <t>SIMONA SILENZI</t>
  </si>
  <si>
    <t>Bonvecchi Matteo</t>
  </si>
  <si>
    <t>Giuttari Carlo</t>
  </si>
  <si>
    <t>Biondi Andrea</t>
  </si>
  <si>
    <t>Merelli Giulia</t>
  </si>
  <si>
    <t>MORDINI GIUSEPPINA</t>
  </si>
  <si>
    <t>GIACOBELLI PAOLA</t>
  </si>
  <si>
    <t>Vecchione Loretta</t>
  </si>
  <si>
    <t>ROSSETTI CINZIA</t>
  </si>
  <si>
    <t>SERAFINI SANDRO</t>
  </si>
  <si>
    <t>TOPINI SANDRA</t>
  </si>
  <si>
    <t>CAI VALENTINO</t>
  </si>
  <si>
    <t>Della Ceca Stefano</t>
  </si>
  <si>
    <t>Brandi Claudia</t>
  </si>
  <si>
    <t>Cerquetella Francesco</t>
  </si>
  <si>
    <t>Carnevale Rosalia</t>
  </si>
  <si>
    <t>Ortolani Maria Rosa</t>
  </si>
  <si>
    <t>Vincenzetti Michele</t>
  </si>
  <si>
    <t>Gentili Giovanni</t>
  </si>
  <si>
    <t>Luchetti Nazzarena</t>
  </si>
  <si>
    <t>Brasca Paolo</t>
  </si>
  <si>
    <t>Branchesi Laura</t>
  </si>
  <si>
    <t>Berardi Luca</t>
  </si>
  <si>
    <t>Palazzetti Stefania</t>
  </si>
  <si>
    <t>Morotti Valentino</t>
  </si>
  <si>
    <t>Coccia Stefano</t>
  </si>
  <si>
    <t>Pierini Matteo</t>
  </si>
  <si>
    <t>Mandolini Beatrice</t>
  </si>
  <si>
    <t>merelli Giulia</t>
  </si>
  <si>
    <t>5° docente INCARICATO</t>
  </si>
  <si>
    <t>Ore 5° docente INCARICATO</t>
  </si>
  <si>
    <t>Sede di Servizio 5°  INCARICATO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</si>
</sst>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6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4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0" fontId="3" fillId="2" borderId="4" xfId="0" applyFont="1" applyFill="1" applyBorder="1" applyAlignment="1" applyProtection="1">
      <alignment horizontal="left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4" fontId="3" fillId="2" borderId="4" xfId="0" applyNumberFormat="1" applyFont="1" applyFill="1" applyBorder="1" applyAlignment="1" applyProtection="1">
      <alignment horizontal="center" vertical="center" wrapText="1"/>
      <protection locked="0"/>
    </xf>
    <xf numFmtId="3" fontId="3" fillId="2" borderId="4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2" xfId="0" applyNumberForma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4" fillId="2" borderId="4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3" fillId="2" borderId="2" xfId="0" applyFont="1" applyFill="1" applyBorder="1" applyAlignment="1" applyProtection="1">
      <alignment horizontal="left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 applyProtection="1">
      <alignment horizontal="center" vertical="center" wrapText="1"/>
      <protection locked="0"/>
    </xf>
    <xf numFmtId="0" fontId="2" fillId="3" borderId="6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3" xfId="0" applyFont="1" applyFill="1" applyBorder="1" applyAlignment="1" applyProtection="1">
      <alignment horizontal="center" vertical="top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3" xfId="0" applyFont="1" applyFill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33"/>
  <sheetViews>
    <sheetView tabSelected="1" view="pageBreakPreview" topLeftCell="C1" zoomScale="60" zoomScaleNormal="80" workbookViewId="0">
      <selection activeCell="N9" sqref="N9"/>
    </sheetView>
  </sheetViews>
  <sheetFormatPr defaultRowHeight="15" x14ac:dyDescent="0.25"/>
  <cols>
    <col min="1" max="1" width="15.5703125" style="2" customWidth="1"/>
    <col min="2" max="2" width="9.140625" style="2"/>
    <col min="3" max="3" width="14.140625" style="2" customWidth="1"/>
    <col min="4" max="4" width="42.42578125" style="2" customWidth="1"/>
    <col min="5" max="5" width="12.85546875" style="2" customWidth="1"/>
    <col min="6" max="6" width="9.140625" style="2"/>
    <col min="7" max="7" width="13.7109375" style="2" customWidth="1"/>
    <col min="8" max="8" width="9.140625" style="2"/>
    <col min="9" max="9" width="9" style="2" customWidth="1"/>
    <col min="10" max="10" width="9.28515625" style="2" hidden="1" customWidth="1"/>
    <col min="11" max="13" width="9.140625" style="2"/>
    <col min="14" max="14" width="19" style="2" customWidth="1"/>
    <col min="15" max="15" width="12.28515625" style="5" customWidth="1"/>
    <col min="16" max="16" width="14.7109375" style="2" customWidth="1"/>
    <col min="17" max="17" width="15.5703125" style="2" customWidth="1"/>
    <col min="18" max="18" width="12.140625" style="5" customWidth="1"/>
    <col min="19" max="20" width="14.7109375" style="2" customWidth="1"/>
    <col min="21" max="21" width="11.7109375" style="5" customWidth="1"/>
    <col min="22" max="22" width="16.7109375" style="2" customWidth="1"/>
    <col min="23" max="23" width="12.7109375" style="2" customWidth="1"/>
    <col min="24" max="24" width="12.42578125" style="5" customWidth="1"/>
    <col min="25" max="25" width="14.42578125" style="2" customWidth="1"/>
    <col min="26" max="26" width="13" style="2" customWidth="1"/>
    <col min="27" max="27" width="13.42578125" style="5" customWidth="1"/>
    <col min="28" max="28" width="14.140625" style="2" customWidth="1"/>
    <col min="29" max="29" width="24.5703125" style="2" customWidth="1"/>
    <col min="30" max="16384" width="9.140625" style="2"/>
  </cols>
  <sheetData>
    <row r="1" spans="1:29" ht="18.75" x14ac:dyDescent="0.25">
      <c r="A1" s="1" t="s">
        <v>82</v>
      </c>
    </row>
    <row r="2" spans="1:29" ht="18.75" x14ac:dyDescent="0.25">
      <c r="A2" s="28" t="s">
        <v>84</v>
      </c>
      <c r="B2" s="28"/>
      <c r="C2" s="28"/>
    </row>
    <row r="3" spans="1:29" ht="18.75" x14ac:dyDescent="0.25">
      <c r="A3" s="1" t="s">
        <v>0</v>
      </c>
    </row>
    <row r="4" spans="1:29" ht="18.75" x14ac:dyDescent="0.25">
      <c r="A4" s="3" t="s">
        <v>1</v>
      </c>
    </row>
    <row r="5" spans="1:29" ht="15" customHeight="1" x14ac:dyDescent="0.25">
      <c r="A5" s="29" t="s">
        <v>2</v>
      </c>
      <c r="B5" s="31" t="s">
        <v>3</v>
      </c>
      <c r="C5" s="31" t="s">
        <v>4</v>
      </c>
      <c r="D5" s="31" t="s">
        <v>5</v>
      </c>
      <c r="E5" s="25" t="s">
        <v>6</v>
      </c>
      <c r="F5" s="25" t="s">
        <v>7</v>
      </c>
      <c r="G5" s="31" t="s">
        <v>8</v>
      </c>
      <c r="H5" s="31" t="s">
        <v>9</v>
      </c>
      <c r="I5" s="31" t="s">
        <v>10</v>
      </c>
      <c r="J5" s="31" t="s">
        <v>11</v>
      </c>
      <c r="K5" s="25" t="s">
        <v>12</v>
      </c>
      <c r="L5" s="25" t="s">
        <v>83</v>
      </c>
      <c r="M5" s="26" t="s">
        <v>13</v>
      </c>
      <c r="N5" s="25" t="s">
        <v>65</v>
      </c>
      <c r="O5" s="25" t="s">
        <v>66</v>
      </c>
      <c r="P5" s="25" t="s">
        <v>67</v>
      </c>
      <c r="Q5" s="25" t="s">
        <v>68</v>
      </c>
      <c r="R5" s="25" t="s">
        <v>69</v>
      </c>
      <c r="S5" s="25" t="s">
        <v>70</v>
      </c>
      <c r="T5" s="25" t="s">
        <v>71</v>
      </c>
      <c r="U5" s="25" t="s">
        <v>72</v>
      </c>
      <c r="V5" s="25" t="s">
        <v>73</v>
      </c>
      <c r="W5" s="25" t="s">
        <v>74</v>
      </c>
      <c r="X5" s="25" t="s">
        <v>75</v>
      </c>
      <c r="Y5" s="25" t="s">
        <v>76</v>
      </c>
      <c r="Z5" s="25" t="s">
        <v>116</v>
      </c>
      <c r="AA5" s="25" t="s">
        <v>117</v>
      </c>
      <c r="AB5" s="25" t="s">
        <v>118</v>
      </c>
      <c r="AC5" s="25" t="s">
        <v>77</v>
      </c>
    </row>
    <row r="6" spans="1:29" ht="75" customHeight="1" x14ac:dyDescent="0.25">
      <c r="A6" s="30"/>
      <c r="B6" s="32"/>
      <c r="C6" s="32"/>
      <c r="D6" s="32"/>
      <c r="E6" s="25"/>
      <c r="F6" s="25"/>
      <c r="G6" s="32"/>
      <c r="H6" s="32"/>
      <c r="I6" s="32"/>
      <c r="J6" s="32"/>
      <c r="K6" s="25"/>
      <c r="L6" s="25"/>
      <c r="M6" s="27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</row>
    <row r="7" spans="1:29" ht="29.25" customHeight="1" x14ac:dyDescent="0.25">
      <c r="A7" s="6" t="s">
        <v>14</v>
      </c>
      <c r="B7" s="7" t="s">
        <v>15</v>
      </c>
      <c r="C7" s="6" t="s">
        <v>16</v>
      </c>
      <c r="D7" s="6" t="s">
        <v>17</v>
      </c>
      <c r="E7" s="6" t="s">
        <v>86</v>
      </c>
      <c r="F7" s="6"/>
      <c r="G7" s="6" t="s">
        <v>18</v>
      </c>
      <c r="H7" s="8">
        <v>34</v>
      </c>
      <c r="I7" s="9">
        <v>34</v>
      </c>
      <c r="J7" s="8">
        <f>H7-I7</f>
        <v>0</v>
      </c>
      <c r="K7" s="10">
        <f>O7</f>
        <v>18</v>
      </c>
      <c r="L7" s="10">
        <f>R7</f>
        <v>16</v>
      </c>
      <c r="M7" s="10">
        <f>H7-K7-L7</f>
        <v>0</v>
      </c>
      <c r="N7" s="15" t="s">
        <v>87</v>
      </c>
      <c r="O7" s="11">
        <v>18</v>
      </c>
      <c r="P7" s="13" t="s">
        <v>16</v>
      </c>
      <c r="Q7" s="12" t="s">
        <v>110</v>
      </c>
      <c r="R7" s="11">
        <v>16</v>
      </c>
      <c r="S7" s="13"/>
      <c r="T7" s="12"/>
      <c r="U7" s="11"/>
      <c r="V7" s="12"/>
      <c r="W7" s="12"/>
      <c r="X7" s="11"/>
      <c r="Y7" s="12"/>
      <c r="Z7" s="12"/>
      <c r="AA7" s="11"/>
      <c r="AB7" s="12"/>
      <c r="AC7" s="12"/>
    </row>
    <row r="8" spans="1:29" ht="29.25" customHeight="1" x14ac:dyDescent="0.25">
      <c r="A8" s="6" t="s">
        <v>14</v>
      </c>
      <c r="B8" s="7" t="s">
        <v>15</v>
      </c>
      <c r="C8" s="6" t="s">
        <v>19</v>
      </c>
      <c r="D8" s="6" t="s">
        <v>20</v>
      </c>
      <c r="E8" s="6" t="s">
        <v>86</v>
      </c>
      <c r="F8" s="6"/>
      <c r="G8" s="6" t="s">
        <v>18</v>
      </c>
      <c r="H8" s="8">
        <v>42</v>
      </c>
      <c r="I8" s="9">
        <v>42</v>
      </c>
      <c r="J8" s="8">
        <f t="shared" ref="J8:J32" si="0">H8-I8</f>
        <v>0</v>
      </c>
      <c r="K8" s="10">
        <v>0</v>
      </c>
      <c r="L8" s="10">
        <f>O8+R8+U8</f>
        <v>42</v>
      </c>
      <c r="M8" s="10">
        <f t="shared" ref="M8:M32" si="1">H8-K8-L8</f>
        <v>0</v>
      </c>
      <c r="N8" s="17" t="s">
        <v>88</v>
      </c>
      <c r="O8" s="18">
        <v>18</v>
      </c>
      <c r="P8" s="19"/>
      <c r="Q8" s="17" t="s">
        <v>89</v>
      </c>
      <c r="R8" s="18">
        <v>18</v>
      </c>
      <c r="S8" s="19"/>
      <c r="T8" s="17" t="s">
        <v>90</v>
      </c>
      <c r="U8" s="18">
        <v>6</v>
      </c>
      <c r="V8" s="19"/>
      <c r="W8" s="17"/>
      <c r="X8" s="18"/>
      <c r="Y8" s="17"/>
      <c r="Z8" s="17"/>
      <c r="AA8" s="18"/>
      <c r="AB8" s="17"/>
      <c r="AC8" s="12"/>
    </row>
    <row r="9" spans="1:29" ht="29.25" customHeight="1" x14ac:dyDescent="0.25">
      <c r="A9" s="6" t="s">
        <v>14</v>
      </c>
      <c r="B9" s="7" t="s">
        <v>15</v>
      </c>
      <c r="C9" s="6" t="s">
        <v>21</v>
      </c>
      <c r="D9" s="6" t="s">
        <v>22</v>
      </c>
      <c r="E9" s="6" t="s">
        <v>86</v>
      </c>
      <c r="F9" s="6"/>
      <c r="G9" s="6" t="s">
        <v>18</v>
      </c>
      <c r="H9" s="8">
        <v>5</v>
      </c>
      <c r="I9" s="9">
        <v>5</v>
      </c>
      <c r="J9" s="8">
        <f t="shared" si="0"/>
        <v>0</v>
      </c>
      <c r="K9" s="10">
        <v>0</v>
      </c>
      <c r="L9" s="10">
        <f>O9</f>
        <v>5</v>
      </c>
      <c r="M9" s="10">
        <f t="shared" si="1"/>
        <v>0</v>
      </c>
      <c r="N9" s="12" t="s">
        <v>91</v>
      </c>
      <c r="O9" s="11">
        <v>5</v>
      </c>
      <c r="P9" s="14"/>
      <c r="Q9" s="12"/>
      <c r="R9" s="11"/>
      <c r="S9" s="12"/>
      <c r="T9" s="12"/>
      <c r="U9" s="11"/>
      <c r="V9" s="12"/>
      <c r="W9" s="12"/>
      <c r="X9" s="11"/>
      <c r="Y9" s="12"/>
      <c r="Z9" s="12"/>
      <c r="AA9" s="11"/>
      <c r="AB9" s="12"/>
      <c r="AC9" s="12"/>
    </row>
    <row r="10" spans="1:29" ht="29.25" customHeight="1" x14ac:dyDescent="0.25">
      <c r="A10" s="6" t="s">
        <v>14</v>
      </c>
      <c r="B10" s="7" t="s">
        <v>15</v>
      </c>
      <c r="C10" s="6" t="s">
        <v>23</v>
      </c>
      <c r="D10" s="6" t="s">
        <v>78</v>
      </c>
      <c r="E10" s="6" t="s">
        <v>86</v>
      </c>
      <c r="F10" s="6"/>
      <c r="G10" s="6" t="s">
        <v>18</v>
      </c>
      <c r="H10" s="8">
        <v>62</v>
      </c>
      <c r="I10" s="9">
        <v>62</v>
      </c>
      <c r="J10" s="8">
        <f t="shared" si="0"/>
        <v>0</v>
      </c>
      <c r="K10" s="10">
        <f>O10</f>
        <v>18</v>
      </c>
      <c r="L10" s="10">
        <f>R10+U10+X10+AA10</f>
        <v>44</v>
      </c>
      <c r="M10" s="10">
        <f t="shared" si="1"/>
        <v>0</v>
      </c>
      <c r="N10" s="15" t="s">
        <v>92</v>
      </c>
      <c r="O10" s="11">
        <v>18</v>
      </c>
      <c r="P10" s="14" t="s">
        <v>23</v>
      </c>
      <c r="Q10" s="12" t="s">
        <v>114</v>
      </c>
      <c r="R10" s="11">
        <v>18</v>
      </c>
      <c r="S10" s="14"/>
      <c r="T10" s="12" t="s">
        <v>112</v>
      </c>
      <c r="U10" s="11">
        <v>6</v>
      </c>
      <c r="V10" s="14"/>
      <c r="W10" s="12" t="s">
        <v>115</v>
      </c>
      <c r="X10" s="11">
        <v>13</v>
      </c>
      <c r="Y10" s="23"/>
      <c r="Z10" s="23" t="s">
        <v>103</v>
      </c>
      <c r="AA10" s="24">
        <v>7</v>
      </c>
      <c r="AB10" s="23"/>
      <c r="AC10" s="12"/>
    </row>
    <row r="11" spans="1:29" ht="29.25" customHeight="1" x14ac:dyDescent="0.25">
      <c r="A11" s="6" t="s">
        <v>14</v>
      </c>
      <c r="B11" s="7" t="s">
        <v>15</v>
      </c>
      <c r="C11" s="6" t="s">
        <v>24</v>
      </c>
      <c r="D11" s="6" t="s">
        <v>25</v>
      </c>
      <c r="E11" s="6" t="s">
        <v>86</v>
      </c>
      <c r="F11" s="6"/>
      <c r="G11" s="6" t="s">
        <v>18</v>
      </c>
      <c r="H11" s="8">
        <v>24</v>
      </c>
      <c r="I11" s="9">
        <v>24</v>
      </c>
      <c r="J11" s="8">
        <f t="shared" si="0"/>
        <v>0</v>
      </c>
      <c r="K11" s="10">
        <f>O11+R11</f>
        <v>23</v>
      </c>
      <c r="L11" s="10">
        <f>U11</f>
        <v>1</v>
      </c>
      <c r="M11" s="10">
        <f t="shared" si="1"/>
        <v>0</v>
      </c>
      <c r="N11" s="15" t="s">
        <v>98</v>
      </c>
      <c r="O11" s="11">
        <v>5</v>
      </c>
      <c r="P11" s="14" t="s">
        <v>24</v>
      </c>
      <c r="Q11" s="15" t="s">
        <v>93</v>
      </c>
      <c r="R11" s="11">
        <v>18</v>
      </c>
      <c r="S11" s="14" t="s">
        <v>24</v>
      </c>
      <c r="T11" s="12" t="s">
        <v>94</v>
      </c>
      <c r="U11" s="11">
        <v>1</v>
      </c>
      <c r="V11" s="14"/>
      <c r="W11" s="12"/>
      <c r="X11" s="11"/>
      <c r="Y11" s="12"/>
      <c r="Z11" s="12"/>
      <c r="AA11" s="11"/>
      <c r="AB11" s="12"/>
      <c r="AC11" s="12"/>
    </row>
    <row r="12" spans="1:29" ht="29.25" customHeight="1" x14ac:dyDescent="0.25">
      <c r="A12" s="6" t="s">
        <v>14</v>
      </c>
      <c r="B12" s="7" t="s">
        <v>15</v>
      </c>
      <c r="C12" s="6" t="s">
        <v>26</v>
      </c>
      <c r="D12" s="6" t="s">
        <v>27</v>
      </c>
      <c r="E12" s="6" t="s">
        <v>86</v>
      </c>
      <c r="F12" s="6"/>
      <c r="G12" s="6" t="s">
        <v>18</v>
      </c>
      <c r="H12" s="8">
        <v>40</v>
      </c>
      <c r="I12" s="9">
        <v>40</v>
      </c>
      <c r="J12" s="8">
        <f t="shared" si="0"/>
        <v>0</v>
      </c>
      <c r="K12" s="10">
        <v>0</v>
      </c>
      <c r="L12" s="10">
        <f>O12+R12+U12</f>
        <v>40</v>
      </c>
      <c r="M12" s="10">
        <f t="shared" si="1"/>
        <v>0</v>
      </c>
      <c r="N12" s="12" t="s">
        <v>99</v>
      </c>
      <c r="O12" s="11">
        <v>19</v>
      </c>
      <c r="P12" s="14"/>
      <c r="Q12" s="12" t="s">
        <v>100</v>
      </c>
      <c r="R12" s="11">
        <v>18</v>
      </c>
      <c r="S12" s="14"/>
      <c r="T12" s="12" t="s">
        <v>101</v>
      </c>
      <c r="U12" s="11">
        <v>3</v>
      </c>
      <c r="V12" s="12"/>
      <c r="W12" s="12"/>
      <c r="X12" s="11"/>
      <c r="Y12" s="12"/>
      <c r="Z12" s="12"/>
      <c r="AA12" s="11"/>
      <c r="AB12" s="12"/>
      <c r="AC12" s="12"/>
    </row>
    <row r="13" spans="1:29" ht="29.25" customHeight="1" x14ac:dyDescent="0.25">
      <c r="A13" s="6" t="s">
        <v>14</v>
      </c>
      <c r="B13" s="7" t="s">
        <v>15</v>
      </c>
      <c r="C13" s="6" t="s">
        <v>28</v>
      </c>
      <c r="D13" s="6" t="s">
        <v>29</v>
      </c>
      <c r="E13" s="6" t="s">
        <v>86</v>
      </c>
      <c r="F13" s="6"/>
      <c r="G13" s="6" t="s">
        <v>18</v>
      </c>
      <c r="H13" s="8">
        <v>9</v>
      </c>
      <c r="I13" s="9">
        <v>9</v>
      </c>
      <c r="J13" s="8">
        <f t="shared" si="0"/>
        <v>0</v>
      </c>
      <c r="K13" s="10">
        <v>0</v>
      </c>
      <c r="L13" s="10">
        <f>O13</f>
        <v>9</v>
      </c>
      <c r="M13" s="10">
        <f t="shared" si="1"/>
        <v>0</v>
      </c>
      <c r="N13" s="12" t="s">
        <v>102</v>
      </c>
      <c r="O13" s="11">
        <v>9</v>
      </c>
      <c r="P13" s="14"/>
      <c r="Q13" s="12"/>
      <c r="R13" s="11"/>
      <c r="S13" s="12"/>
      <c r="T13" s="12"/>
      <c r="U13" s="11"/>
      <c r="V13" s="12"/>
      <c r="W13" s="12"/>
      <c r="X13" s="11"/>
      <c r="Y13" s="12"/>
      <c r="Z13" s="12"/>
      <c r="AA13" s="11"/>
      <c r="AB13" s="12"/>
      <c r="AC13" s="12"/>
    </row>
    <row r="14" spans="1:29" ht="29.25" customHeight="1" x14ac:dyDescent="0.25">
      <c r="A14" s="6" t="s">
        <v>14</v>
      </c>
      <c r="B14" s="7" t="s">
        <v>15</v>
      </c>
      <c r="C14" s="6" t="s">
        <v>30</v>
      </c>
      <c r="D14" s="6" t="s">
        <v>31</v>
      </c>
      <c r="E14" s="6" t="s">
        <v>86</v>
      </c>
      <c r="F14" s="6"/>
      <c r="G14" s="6" t="s">
        <v>18</v>
      </c>
      <c r="H14" s="8">
        <v>11</v>
      </c>
      <c r="I14" s="9">
        <v>11</v>
      </c>
      <c r="J14" s="8">
        <f t="shared" si="0"/>
        <v>0</v>
      </c>
      <c r="K14" s="10">
        <v>0</v>
      </c>
      <c r="L14" s="10">
        <f>O14</f>
        <v>11</v>
      </c>
      <c r="M14" s="10">
        <f t="shared" si="1"/>
        <v>0</v>
      </c>
      <c r="N14" s="12" t="s">
        <v>103</v>
      </c>
      <c r="O14" s="11">
        <v>11</v>
      </c>
      <c r="P14" s="14"/>
      <c r="Q14" s="12"/>
      <c r="R14" s="11"/>
      <c r="S14" s="12"/>
      <c r="T14" s="12"/>
      <c r="U14" s="11"/>
      <c r="V14" s="12"/>
      <c r="W14" s="12"/>
      <c r="X14" s="11"/>
      <c r="Y14" s="12"/>
      <c r="Z14" s="12"/>
      <c r="AA14" s="11"/>
      <c r="AB14" s="12"/>
      <c r="AC14" s="12"/>
    </row>
    <row r="15" spans="1:29" ht="29.25" customHeight="1" x14ac:dyDescent="0.25">
      <c r="A15" s="6" t="s">
        <v>14</v>
      </c>
      <c r="B15" s="7" t="s">
        <v>15</v>
      </c>
      <c r="C15" s="6" t="s">
        <v>32</v>
      </c>
      <c r="D15" s="6" t="s">
        <v>33</v>
      </c>
      <c r="E15" s="6" t="s">
        <v>86</v>
      </c>
      <c r="F15" s="6"/>
      <c r="G15" s="6" t="s">
        <v>34</v>
      </c>
      <c r="H15" s="8">
        <v>27</v>
      </c>
      <c r="I15" s="9">
        <v>27</v>
      </c>
      <c r="J15" s="8">
        <f t="shared" si="0"/>
        <v>0</v>
      </c>
      <c r="K15" s="10">
        <f>O15</f>
        <v>18</v>
      </c>
      <c r="L15" s="10">
        <f>R15</f>
        <v>9</v>
      </c>
      <c r="M15" s="10">
        <f>H15-K15-L15</f>
        <v>0</v>
      </c>
      <c r="N15" s="15" t="s">
        <v>95</v>
      </c>
      <c r="O15" s="11">
        <v>18</v>
      </c>
      <c r="P15" s="14" t="s">
        <v>32</v>
      </c>
      <c r="Q15" s="12" t="s">
        <v>104</v>
      </c>
      <c r="R15" s="11">
        <v>9</v>
      </c>
      <c r="S15" s="14"/>
      <c r="T15" s="12"/>
      <c r="U15" s="11"/>
      <c r="V15" s="12"/>
      <c r="W15" s="12"/>
      <c r="X15" s="11"/>
      <c r="Y15" s="12"/>
      <c r="Z15" s="12"/>
      <c r="AA15" s="11"/>
      <c r="AB15" s="12"/>
      <c r="AC15" s="12"/>
    </row>
    <row r="16" spans="1:29" ht="29.25" customHeight="1" x14ac:dyDescent="0.25">
      <c r="A16" s="6" t="s">
        <v>14</v>
      </c>
      <c r="B16" s="7" t="s">
        <v>15</v>
      </c>
      <c r="C16" s="6" t="s">
        <v>35</v>
      </c>
      <c r="D16" s="6" t="s">
        <v>36</v>
      </c>
      <c r="E16" s="6" t="s">
        <v>86</v>
      </c>
      <c r="F16" s="6"/>
      <c r="G16" s="6" t="s">
        <v>37</v>
      </c>
      <c r="H16" s="8">
        <v>2</v>
      </c>
      <c r="I16" s="9">
        <v>2</v>
      </c>
      <c r="J16" s="8">
        <f t="shared" si="0"/>
        <v>0</v>
      </c>
      <c r="K16" s="10">
        <f>O16</f>
        <v>2</v>
      </c>
      <c r="L16" s="10">
        <v>0</v>
      </c>
      <c r="M16" s="10">
        <f t="shared" si="1"/>
        <v>0</v>
      </c>
      <c r="N16" s="12" t="s">
        <v>104</v>
      </c>
      <c r="O16" s="11">
        <v>2</v>
      </c>
      <c r="P16" s="14"/>
      <c r="Q16" s="12"/>
      <c r="R16" s="11"/>
      <c r="S16" s="12"/>
      <c r="T16" s="12"/>
      <c r="U16" s="11"/>
      <c r="V16" s="12"/>
      <c r="W16" s="12"/>
      <c r="X16" s="11"/>
      <c r="Y16" s="12"/>
      <c r="Z16" s="12"/>
      <c r="AA16" s="11"/>
      <c r="AB16" s="12"/>
      <c r="AC16" s="12"/>
    </row>
    <row r="17" spans="1:29" ht="29.25" customHeight="1" x14ac:dyDescent="0.25">
      <c r="A17" s="6" t="s">
        <v>14</v>
      </c>
      <c r="B17" s="7" t="s">
        <v>15</v>
      </c>
      <c r="C17" s="6" t="s">
        <v>38</v>
      </c>
      <c r="D17" s="6" t="s">
        <v>79</v>
      </c>
      <c r="E17" s="6" t="s">
        <v>86</v>
      </c>
      <c r="F17" s="6"/>
      <c r="G17" s="6" t="s">
        <v>18</v>
      </c>
      <c r="H17" s="8">
        <v>4</v>
      </c>
      <c r="I17" s="9">
        <v>4</v>
      </c>
      <c r="J17" s="8">
        <f t="shared" si="0"/>
        <v>0</v>
      </c>
      <c r="K17" s="10">
        <v>0</v>
      </c>
      <c r="L17" s="10">
        <f>O17</f>
        <v>4</v>
      </c>
      <c r="M17" s="10">
        <f t="shared" si="1"/>
        <v>0</v>
      </c>
      <c r="N17" s="12" t="s">
        <v>101</v>
      </c>
      <c r="O17" s="11">
        <v>4</v>
      </c>
      <c r="P17" s="14"/>
      <c r="Q17" s="12"/>
      <c r="R17" s="11"/>
      <c r="S17" s="12"/>
      <c r="T17" s="12"/>
      <c r="U17" s="11"/>
      <c r="V17" s="12"/>
      <c r="W17" s="12"/>
      <c r="X17" s="11"/>
      <c r="Y17" s="12"/>
      <c r="Z17" s="12"/>
      <c r="AA17" s="11"/>
      <c r="AB17" s="12"/>
      <c r="AC17" s="12"/>
    </row>
    <row r="18" spans="1:29" ht="29.25" customHeight="1" x14ac:dyDescent="0.25">
      <c r="A18" s="6" t="s">
        <v>14</v>
      </c>
      <c r="B18" s="7" t="s">
        <v>15</v>
      </c>
      <c r="C18" s="6" t="s">
        <v>39</v>
      </c>
      <c r="D18" s="6" t="s">
        <v>40</v>
      </c>
      <c r="E18" s="6" t="s">
        <v>86</v>
      </c>
      <c r="F18" s="6"/>
      <c r="G18" s="6" t="s">
        <v>18</v>
      </c>
      <c r="H18" s="8">
        <v>10</v>
      </c>
      <c r="I18" s="9">
        <v>10</v>
      </c>
      <c r="J18" s="8">
        <f t="shared" si="0"/>
        <v>0</v>
      </c>
      <c r="K18" s="10">
        <v>0</v>
      </c>
      <c r="L18" s="10">
        <f>O18</f>
        <v>10</v>
      </c>
      <c r="M18" s="10">
        <f t="shared" si="1"/>
        <v>0</v>
      </c>
      <c r="N18" s="12" t="s">
        <v>104</v>
      </c>
      <c r="O18" s="11">
        <v>10</v>
      </c>
      <c r="P18" s="14"/>
      <c r="Q18" s="12"/>
      <c r="R18" s="11"/>
      <c r="S18" s="12"/>
      <c r="T18" s="12"/>
      <c r="U18" s="11"/>
      <c r="V18" s="12"/>
      <c r="W18" s="12"/>
      <c r="X18" s="11"/>
      <c r="Y18" s="12"/>
      <c r="Z18" s="12"/>
      <c r="AA18" s="11"/>
      <c r="AB18" s="12"/>
      <c r="AC18" s="12"/>
    </row>
    <row r="19" spans="1:29" ht="29.25" customHeight="1" x14ac:dyDescent="0.25">
      <c r="A19" s="6" t="s">
        <v>14</v>
      </c>
      <c r="B19" s="7" t="s">
        <v>15</v>
      </c>
      <c r="C19" s="6" t="s">
        <v>42</v>
      </c>
      <c r="D19" s="6" t="s">
        <v>41</v>
      </c>
      <c r="E19" s="6" t="s">
        <v>86</v>
      </c>
      <c r="F19" s="6"/>
      <c r="G19" s="6" t="s">
        <v>18</v>
      </c>
      <c r="H19" s="8">
        <v>8</v>
      </c>
      <c r="I19" s="9">
        <v>8</v>
      </c>
      <c r="J19" s="8">
        <f t="shared" si="0"/>
        <v>0</v>
      </c>
      <c r="K19" s="10">
        <v>0</v>
      </c>
      <c r="L19" s="10">
        <f>O19</f>
        <v>8</v>
      </c>
      <c r="M19" s="10">
        <f t="shared" si="1"/>
        <v>0</v>
      </c>
      <c r="N19" s="12" t="s">
        <v>105</v>
      </c>
      <c r="O19" s="11">
        <v>8</v>
      </c>
      <c r="P19" s="14"/>
      <c r="Q19" s="12"/>
      <c r="R19" s="11"/>
      <c r="S19" s="12"/>
      <c r="T19" s="12"/>
      <c r="U19" s="11"/>
      <c r="V19" s="12"/>
      <c r="W19" s="12"/>
      <c r="X19" s="11"/>
      <c r="Y19" s="12"/>
      <c r="Z19" s="12"/>
      <c r="AA19" s="11"/>
      <c r="AB19" s="12"/>
      <c r="AC19" s="12"/>
    </row>
    <row r="20" spans="1:29" ht="29.25" customHeight="1" x14ac:dyDescent="0.25">
      <c r="A20" s="6" t="s">
        <v>14</v>
      </c>
      <c r="B20" s="7" t="s">
        <v>15</v>
      </c>
      <c r="C20" s="6" t="s">
        <v>43</v>
      </c>
      <c r="D20" s="6" t="s">
        <v>44</v>
      </c>
      <c r="E20" s="6" t="s">
        <v>86</v>
      </c>
      <c r="F20" s="6"/>
      <c r="G20" s="6" t="s">
        <v>37</v>
      </c>
      <c r="H20" s="8">
        <v>0</v>
      </c>
      <c r="I20" s="9">
        <v>2</v>
      </c>
      <c r="J20" s="8">
        <f t="shared" si="0"/>
        <v>-2</v>
      </c>
      <c r="K20" s="10">
        <v>0</v>
      </c>
      <c r="L20" s="10">
        <v>0</v>
      </c>
      <c r="M20" s="10">
        <f t="shared" si="1"/>
        <v>0</v>
      </c>
      <c r="N20" s="12"/>
      <c r="O20" s="11"/>
      <c r="P20" s="14"/>
      <c r="Q20" s="12"/>
      <c r="R20" s="11"/>
      <c r="S20" s="12"/>
      <c r="T20" s="12"/>
      <c r="U20" s="11"/>
      <c r="V20" s="12"/>
      <c r="W20" s="12"/>
      <c r="X20" s="11"/>
      <c r="Y20" s="12"/>
      <c r="Z20" s="12"/>
      <c r="AA20" s="11"/>
      <c r="AB20" s="12"/>
      <c r="AC20" s="12"/>
    </row>
    <row r="21" spans="1:29" ht="29.25" customHeight="1" x14ac:dyDescent="0.25">
      <c r="A21" s="6" t="s">
        <v>14</v>
      </c>
      <c r="B21" s="7" t="s">
        <v>15</v>
      </c>
      <c r="C21" s="6" t="s">
        <v>45</v>
      </c>
      <c r="D21" s="6" t="s">
        <v>46</v>
      </c>
      <c r="E21" s="6" t="s">
        <v>86</v>
      </c>
      <c r="F21" s="6"/>
      <c r="G21" s="6" t="s">
        <v>37</v>
      </c>
      <c r="H21" s="8">
        <v>0</v>
      </c>
      <c r="I21" s="9">
        <v>2</v>
      </c>
      <c r="J21" s="8">
        <f t="shared" si="0"/>
        <v>-2</v>
      </c>
      <c r="K21" s="10">
        <v>0</v>
      </c>
      <c r="L21" s="10">
        <v>0</v>
      </c>
      <c r="M21" s="10">
        <f t="shared" si="1"/>
        <v>0</v>
      </c>
      <c r="N21" s="12"/>
      <c r="O21" s="11"/>
      <c r="P21" s="14"/>
      <c r="Q21" s="12"/>
      <c r="R21" s="11"/>
      <c r="S21" s="12"/>
      <c r="T21" s="12"/>
      <c r="U21" s="11"/>
      <c r="V21" s="12"/>
      <c r="W21" s="12"/>
      <c r="X21" s="11"/>
      <c r="Y21" s="12"/>
      <c r="Z21" s="12"/>
      <c r="AA21" s="11"/>
      <c r="AB21" s="12"/>
      <c r="AC21" s="12"/>
    </row>
    <row r="22" spans="1:29" ht="29.25" customHeight="1" x14ac:dyDescent="0.25">
      <c r="A22" s="6" t="s">
        <v>14</v>
      </c>
      <c r="B22" s="7" t="s">
        <v>15</v>
      </c>
      <c r="C22" s="6" t="s">
        <v>47</v>
      </c>
      <c r="D22" s="6" t="s">
        <v>48</v>
      </c>
      <c r="E22" s="6" t="s">
        <v>86</v>
      </c>
      <c r="F22" s="6"/>
      <c r="G22" s="6" t="s">
        <v>18</v>
      </c>
      <c r="H22" s="8">
        <v>3</v>
      </c>
      <c r="I22" s="9">
        <v>3</v>
      </c>
      <c r="J22" s="8">
        <f t="shared" si="0"/>
        <v>0</v>
      </c>
      <c r="K22" s="10">
        <v>0</v>
      </c>
      <c r="L22" s="10">
        <f>O22</f>
        <v>3</v>
      </c>
      <c r="M22" s="10">
        <f t="shared" si="1"/>
        <v>0</v>
      </c>
      <c r="N22" s="12" t="s">
        <v>106</v>
      </c>
      <c r="O22" s="11">
        <v>3</v>
      </c>
      <c r="P22" s="14"/>
      <c r="Q22" s="12"/>
      <c r="R22" s="11"/>
      <c r="S22" s="12"/>
      <c r="T22" s="12"/>
      <c r="U22" s="11"/>
      <c r="V22" s="12"/>
      <c r="W22" s="12"/>
      <c r="X22" s="11"/>
      <c r="Y22" s="12"/>
      <c r="Z22" s="12"/>
      <c r="AA22" s="11"/>
      <c r="AB22" s="12"/>
      <c r="AC22" s="12"/>
    </row>
    <row r="23" spans="1:29" ht="29.25" customHeight="1" x14ac:dyDescent="0.25">
      <c r="A23" s="6" t="s">
        <v>14</v>
      </c>
      <c r="B23" s="7" t="s">
        <v>15</v>
      </c>
      <c r="C23" s="6" t="s">
        <v>49</v>
      </c>
      <c r="D23" s="6" t="s">
        <v>50</v>
      </c>
      <c r="E23" s="6" t="s">
        <v>86</v>
      </c>
      <c r="F23" s="6"/>
      <c r="G23" s="6" t="s">
        <v>18</v>
      </c>
      <c r="H23" s="8">
        <v>33</v>
      </c>
      <c r="I23" s="9">
        <v>33</v>
      </c>
      <c r="J23" s="8">
        <f t="shared" si="0"/>
        <v>0</v>
      </c>
      <c r="K23" s="10">
        <v>0</v>
      </c>
      <c r="L23" s="10">
        <f>O23+R23</f>
        <v>33</v>
      </c>
      <c r="M23" s="10">
        <f t="shared" si="1"/>
        <v>0</v>
      </c>
      <c r="N23" s="16" t="s">
        <v>107</v>
      </c>
      <c r="O23" s="11">
        <v>18</v>
      </c>
      <c r="P23" s="14"/>
      <c r="Q23" s="12" t="s">
        <v>108</v>
      </c>
      <c r="R23" s="11">
        <v>15</v>
      </c>
      <c r="S23" s="14"/>
      <c r="T23" s="12"/>
      <c r="U23" s="11"/>
      <c r="V23" s="12"/>
      <c r="W23" s="12"/>
      <c r="X23" s="11"/>
      <c r="Y23" s="12"/>
      <c r="Z23" s="12"/>
      <c r="AA23" s="11"/>
      <c r="AB23" s="12"/>
      <c r="AC23" s="12"/>
    </row>
    <row r="24" spans="1:29" ht="29.25" customHeight="1" x14ac:dyDescent="0.25">
      <c r="A24" s="6" t="s">
        <v>14</v>
      </c>
      <c r="B24" s="7" t="s">
        <v>15</v>
      </c>
      <c r="C24" s="6" t="s">
        <v>51</v>
      </c>
      <c r="D24" s="6" t="s">
        <v>81</v>
      </c>
      <c r="E24" s="6" t="s">
        <v>86</v>
      </c>
      <c r="F24" s="6"/>
      <c r="G24" s="6" t="s">
        <v>34</v>
      </c>
      <c r="H24" s="8">
        <v>22</v>
      </c>
      <c r="I24" s="9">
        <v>22</v>
      </c>
      <c r="J24" s="8">
        <f t="shared" si="0"/>
        <v>0</v>
      </c>
      <c r="K24" s="10">
        <f>O24</f>
        <v>18</v>
      </c>
      <c r="L24" s="10">
        <f>R24</f>
        <v>4</v>
      </c>
      <c r="M24" s="10">
        <f t="shared" si="1"/>
        <v>0</v>
      </c>
      <c r="N24" s="15" t="s">
        <v>96</v>
      </c>
      <c r="O24" s="11">
        <v>18</v>
      </c>
      <c r="P24" s="14" t="s">
        <v>51</v>
      </c>
      <c r="Q24" s="12" t="s">
        <v>102</v>
      </c>
      <c r="R24" s="11">
        <v>4</v>
      </c>
      <c r="S24" s="14"/>
      <c r="T24" s="12"/>
      <c r="U24" s="11"/>
      <c r="V24" s="12"/>
      <c r="W24" s="12"/>
      <c r="X24" s="11"/>
      <c r="Y24" s="12"/>
      <c r="Z24" s="12"/>
      <c r="AA24" s="11"/>
      <c r="AB24" s="12"/>
      <c r="AC24" s="12"/>
    </row>
    <row r="25" spans="1:29" ht="29.25" customHeight="1" x14ac:dyDescent="0.25">
      <c r="A25" s="6" t="s">
        <v>14</v>
      </c>
      <c r="B25" s="7" t="s">
        <v>15</v>
      </c>
      <c r="C25" s="6" t="s">
        <v>52</v>
      </c>
      <c r="D25" s="6" t="s">
        <v>53</v>
      </c>
      <c r="E25" s="6" t="s">
        <v>86</v>
      </c>
      <c r="F25" s="6"/>
      <c r="G25" s="6" t="s">
        <v>37</v>
      </c>
      <c r="H25" s="8">
        <v>0</v>
      </c>
      <c r="I25" s="9">
        <v>2</v>
      </c>
      <c r="J25" s="8">
        <f t="shared" si="0"/>
        <v>-2</v>
      </c>
      <c r="K25" s="10">
        <v>0</v>
      </c>
      <c r="L25" s="10">
        <v>0</v>
      </c>
      <c r="M25" s="10">
        <f t="shared" si="1"/>
        <v>0</v>
      </c>
      <c r="N25" s="12"/>
      <c r="O25" s="11"/>
      <c r="P25" s="14"/>
      <c r="Q25" s="12"/>
      <c r="R25" s="11"/>
      <c r="S25" s="12"/>
      <c r="T25" s="12"/>
      <c r="U25" s="11"/>
      <c r="V25" s="12"/>
      <c r="W25" s="12"/>
      <c r="X25" s="11"/>
      <c r="Y25" s="12"/>
      <c r="Z25" s="12"/>
      <c r="AA25" s="11"/>
      <c r="AB25" s="12"/>
      <c r="AC25" s="12"/>
    </row>
    <row r="26" spans="1:29" ht="29.25" customHeight="1" x14ac:dyDescent="0.25">
      <c r="A26" s="6" t="s">
        <v>14</v>
      </c>
      <c r="B26" s="7" t="s">
        <v>15</v>
      </c>
      <c r="C26" s="6" t="s">
        <v>54</v>
      </c>
      <c r="D26" s="6" t="s">
        <v>25</v>
      </c>
      <c r="E26" s="6" t="s">
        <v>86</v>
      </c>
      <c r="F26" s="6"/>
      <c r="G26" s="6" t="s">
        <v>18</v>
      </c>
      <c r="H26" s="8">
        <v>5</v>
      </c>
      <c r="I26" s="9">
        <v>5</v>
      </c>
      <c r="J26" s="8">
        <f t="shared" si="0"/>
        <v>0</v>
      </c>
      <c r="K26" s="10">
        <v>0</v>
      </c>
      <c r="L26" s="10">
        <f>O26</f>
        <v>5</v>
      </c>
      <c r="M26" s="10">
        <f t="shared" si="1"/>
        <v>0</v>
      </c>
      <c r="N26" s="12" t="s">
        <v>94</v>
      </c>
      <c r="O26" s="11">
        <v>5</v>
      </c>
      <c r="P26" s="14"/>
      <c r="Q26" s="12"/>
      <c r="R26" s="11"/>
      <c r="S26" s="12"/>
      <c r="T26" s="12"/>
      <c r="U26" s="11"/>
      <c r="V26" s="12"/>
      <c r="W26" s="12"/>
      <c r="X26" s="11"/>
      <c r="Y26" s="12"/>
      <c r="Z26" s="12"/>
      <c r="AA26" s="11"/>
      <c r="AB26" s="12"/>
      <c r="AC26" s="12"/>
    </row>
    <row r="27" spans="1:29" ht="29.25" customHeight="1" x14ac:dyDescent="0.25">
      <c r="A27" s="6" t="s">
        <v>14</v>
      </c>
      <c r="B27" s="7" t="s">
        <v>15</v>
      </c>
      <c r="C27" s="6" t="s">
        <v>55</v>
      </c>
      <c r="D27" s="6" t="s">
        <v>56</v>
      </c>
      <c r="E27" s="6" t="s">
        <v>86</v>
      </c>
      <c r="F27" s="6"/>
      <c r="G27" s="6" t="s">
        <v>18</v>
      </c>
      <c r="H27" s="8">
        <v>27</v>
      </c>
      <c r="I27" s="9">
        <v>27</v>
      </c>
      <c r="J27" s="8">
        <f t="shared" si="0"/>
        <v>0</v>
      </c>
      <c r="K27" s="10">
        <f>O27</f>
        <v>14</v>
      </c>
      <c r="L27" s="10">
        <f>R27</f>
        <v>13</v>
      </c>
      <c r="M27" s="10">
        <f t="shared" si="1"/>
        <v>0</v>
      </c>
      <c r="N27" s="15" t="s">
        <v>97</v>
      </c>
      <c r="O27" s="11">
        <v>14</v>
      </c>
      <c r="P27" s="14" t="s">
        <v>55</v>
      </c>
      <c r="Q27" s="12" t="s">
        <v>90</v>
      </c>
      <c r="R27" s="11">
        <v>13</v>
      </c>
      <c r="S27" s="14"/>
      <c r="T27" s="12"/>
      <c r="U27" s="11"/>
      <c r="V27" s="12"/>
      <c r="W27" s="12"/>
      <c r="X27" s="11"/>
      <c r="Y27" s="12"/>
      <c r="Z27" s="12"/>
      <c r="AA27" s="11"/>
      <c r="AB27" s="12"/>
      <c r="AC27" s="12"/>
    </row>
    <row r="28" spans="1:29" ht="29.25" customHeight="1" x14ac:dyDescent="0.25">
      <c r="A28" s="6" t="s">
        <v>14</v>
      </c>
      <c r="B28" s="7" t="s">
        <v>15</v>
      </c>
      <c r="C28" s="6" t="s">
        <v>57</v>
      </c>
      <c r="D28" s="6" t="s">
        <v>58</v>
      </c>
      <c r="E28" s="6" t="s">
        <v>86</v>
      </c>
      <c r="F28" s="6"/>
      <c r="G28" s="6" t="s">
        <v>37</v>
      </c>
      <c r="H28" s="8">
        <v>0</v>
      </c>
      <c r="I28" s="9">
        <v>1</v>
      </c>
      <c r="J28" s="8">
        <f t="shared" si="0"/>
        <v>-1</v>
      </c>
      <c r="K28" s="10">
        <v>0</v>
      </c>
      <c r="L28" s="10">
        <v>0</v>
      </c>
      <c r="M28" s="10">
        <f t="shared" si="1"/>
        <v>0</v>
      </c>
      <c r="N28" s="12"/>
      <c r="O28" s="11"/>
      <c r="P28" s="14"/>
      <c r="Q28" s="12"/>
      <c r="R28" s="11"/>
      <c r="S28" s="12"/>
      <c r="T28" s="12"/>
      <c r="U28" s="11"/>
      <c r="V28" s="12"/>
      <c r="W28" s="12"/>
      <c r="X28" s="11"/>
      <c r="Y28" s="12"/>
      <c r="Z28" s="12"/>
      <c r="AA28" s="11"/>
      <c r="AB28" s="12"/>
      <c r="AC28" s="12"/>
    </row>
    <row r="29" spans="1:29" ht="29.25" customHeight="1" x14ac:dyDescent="0.25">
      <c r="A29" s="6" t="s">
        <v>14</v>
      </c>
      <c r="B29" s="7" t="s">
        <v>15</v>
      </c>
      <c r="C29" s="6" t="s">
        <v>59</v>
      </c>
      <c r="D29" s="6" t="s">
        <v>60</v>
      </c>
      <c r="E29" s="6" t="s">
        <v>86</v>
      </c>
      <c r="F29" s="6"/>
      <c r="G29" s="6" t="s">
        <v>18</v>
      </c>
      <c r="H29" s="8">
        <v>19</v>
      </c>
      <c r="I29" s="9">
        <v>19</v>
      </c>
      <c r="J29" s="8">
        <f t="shared" si="0"/>
        <v>0</v>
      </c>
      <c r="K29" s="10">
        <v>0</v>
      </c>
      <c r="L29" s="10">
        <f>O29+R29</f>
        <v>19</v>
      </c>
      <c r="M29" s="10">
        <f t="shared" si="1"/>
        <v>0</v>
      </c>
      <c r="N29" s="12" t="s">
        <v>109</v>
      </c>
      <c r="O29" s="11">
        <v>17</v>
      </c>
      <c r="P29" s="14"/>
      <c r="Q29" s="12" t="s">
        <v>110</v>
      </c>
      <c r="R29" s="11">
        <v>2</v>
      </c>
      <c r="S29" s="14"/>
      <c r="T29" s="12"/>
      <c r="U29" s="11"/>
      <c r="V29" s="12"/>
      <c r="W29" s="12"/>
      <c r="X29" s="11"/>
      <c r="Y29" s="12"/>
      <c r="Z29" s="12"/>
      <c r="AA29" s="11"/>
      <c r="AB29" s="12"/>
      <c r="AC29" s="12"/>
    </row>
    <row r="30" spans="1:29" ht="29.25" customHeight="1" x14ac:dyDescent="0.25">
      <c r="A30" s="6" t="s">
        <v>14</v>
      </c>
      <c r="B30" s="7" t="s">
        <v>15</v>
      </c>
      <c r="C30" s="6" t="s">
        <v>61</v>
      </c>
      <c r="D30" s="6" t="s">
        <v>80</v>
      </c>
      <c r="E30" s="6" t="s">
        <v>86</v>
      </c>
      <c r="F30" s="6"/>
      <c r="G30" s="6" t="s">
        <v>18</v>
      </c>
      <c r="H30" s="8">
        <v>45</v>
      </c>
      <c r="I30" s="9">
        <v>45</v>
      </c>
      <c r="J30" s="8">
        <f t="shared" si="0"/>
        <v>0</v>
      </c>
      <c r="K30" s="10">
        <v>0</v>
      </c>
      <c r="L30" s="10">
        <f>O30+R30+U30</f>
        <v>45</v>
      </c>
      <c r="M30" s="10">
        <f t="shared" si="1"/>
        <v>0</v>
      </c>
      <c r="N30" s="12" t="s">
        <v>111</v>
      </c>
      <c r="O30" s="11">
        <v>18</v>
      </c>
      <c r="P30" s="14"/>
      <c r="Q30" s="12" t="s">
        <v>101</v>
      </c>
      <c r="R30" s="11">
        <v>15</v>
      </c>
      <c r="S30" s="14"/>
      <c r="T30" s="12" t="s">
        <v>112</v>
      </c>
      <c r="U30" s="11">
        <v>12</v>
      </c>
      <c r="V30" s="14"/>
      <c r="W30" s="12" t="s">
        <v>113</v>
      </c>
      <c r="X30" s="11">
        <v>4</v>
      </c>
      <c r="Y30" s="12"/>
      <c r="Z30" s="12"/>
      <c r="AA30" s="11"/>
      <c r="AB30" s="12"/>
      <c r="AC30" s="12"/>
    </row>
    <row r="31" spans="1:29" ht="29.25" customHeight="1" x14ac:dyDescent="0.25">
      <c r="A31" s="6" t="s">
        <v>14</v>
      </c>
      <c r="B31" s="7" t="s">
        <v>15</v>
      </c>
      <c r="C31" s="6" t="s">
        <v>62</v>
      </c>
      <c r="D31" s="6" t="s">
        <v>63</v>
      </c>
      <c r="E31" s="6" t="s">
        <v>86</v>
      </c>
      <c r="F31" s="6"/>
      <c r="G31" s="6" t="s">
        <v>37</v>
      </c>
      <c r="H31" s="8">
        <v>0</v>
      </c>
      <c r="I31" s="9">
        <v>3</v>
      </c>
      <c r="J31" s="8">
        <f t="shared" si="0"/>
        <v>-3</v>
      </c>
      <c r="K31" s="10">
        <v>0</v>
      </c>
      <c r="L31" s="10">
        <v>0</v>
      </c>
      <c r="M31" s="10">
        <f t="shared" si="1"/>
        <v>0</v>
      </c>
      <c r="N31" s="12"/>
      <c r="O31" s="11"/>
      <c r="P31" s="14"/>
      <c r="Q31" s="12"/>
      <c r="R31" s="11"/>
      <c r="S31" s="12"/>
      <c r="T31" s="12"/>
      <c r="U31" s="11"/>
      <c r="V31" s="12"/>
      <c r="W31" s="12"/>
      <c r="X31" s="11"/>
      <c r="Y31" s="12"/>
      <c r="Z31" s="12"/>
      <c r="AA31" s="11"/>
      <c r="AB31" s="12"/>
      <c r="AC31" s="12"/>
    </row>
    <row r="32" spans="1:29" ht="29.25" customHeight="1" x14ac:dyDescent="0.25">
      <c r="A32" s="6" t="s">
        <v>14</v>
      </c>
      <c r="B32" s="7" t="s">
        <v>15</v>
      </c>
      <c r="C32" s="6" t="s">
        <v>85</v>
      </c>
      <c r="D32" s="6" t="s">
        <v>64</v>
      </c>
      <c r="E32" s="6" t="s">
        <v>86</v>
      </c>
      <c r="F32" s="6"/>
      <c r="G32" s="6" t="s">
        <v>18</v>
      </c>
      <c r="H32" s="8">
        <v>5</v>
      </c>
      <c r="I32" s="9">
        <v>5</v>
      </c>
      <c r="J32" s="8">
        <f t="shared" si="0"/>
        <v>0</v>
      </c>
      <c r="K32" s="10">
        <v>0</v>
      </c>
      <c r="L32" s="10">
        <f>O32</f>
        <v>5</v>
      </c>
      <c r="M32" s="10">
        <f t="shared" si="1"/>
        <v>0</v>
      </c>
      <c r="N32" s="20" t="s">
        <v>102</v>
      </c>
      <c r="O32" s="21">
        <v>5</v>
      </c>
      <c r="P32" s="22"/>
      <c r="Q32" s="20"/>
      <c r="R32" s="21"/>
      <c r="S32" s="20"/>
      <c r="T32" s="20"/>
      <c r="U32" s="21"/>
      <c r="V32" s="20"/>
      <c r="W32" s="20"/>
      <c r="X32" s="21"/>
      <c r="Y32" s="20"/>
      <c r="Z32" s="20"/>
      <c r="AA32" s="21"/>
      <c r="AB32" s="20"/>
      <c r="AC32" s="12"/>
    </row>
    <row r="33" spans="8:13" x14ac:dyDescent="0.25">
      <c r="H33" s="4"/>
      <c r="I33" s="4"/>
      <c r="J33" s="4"/>
      <c r="K33" s="4"/>
      <c r="L33" s="4"/>
      <c r="M33" s="4"/>
    </row>
  </sheetData>
  <mergeCells count="30">
    <mergeCell ref="A2:C2"/>
    <mergeCell ref="W5:W6"/>
    <mergeCell ref="X5:X6"/>
    <mergeCell ref="Y5:Y6"/>
    <mergeCell ref="AC5:AC6"/>
    <mergeCell ref="L5:L6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Z5:Z6"/>
    <mergeCell ref="AA5:AA6"/>
    <mergeCell ref="AB5:AB6"/>
    <mergeCell ref="K5:K6"/>
    <mergeCell ref="T5:T6"/>
    <mergeCell ref="U5:U6"/>
    <mergeCell ref="V5:V6"/>
    <mergeCell ref="N5:N6"/>
    <mergeCell ref="O5:O6"/>
    <mergeCell ref="P5:P6"/>
    <mergeCell ref="Q5:Q6"/>
    <mergeCell ref="R5:R6"/>
    <mergeCell ref="S5:S6"/>
    <mergeCell ref="M5:M6"/>
  </mergeCells>
  <pageMargins left="0.39" right="0.31" top="0.74803149606299213" bottom="0.74803149606299213" header="0.31496062992125984" footer="0.31496062992125984"/>
  <pageSetup paperSize="9" scale="35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CARBONARI ELISA</cp:lastModifiedBy>
  <cp:lastPrinted>2024-08-12T13:46:47Z</cp:lastPrinted>
  <dcterms:created xsi:type="dcterms:W3CDTF">2021-07-22T05:46:44Z</dcterms:created>
  <dcterms:modified xsi:type="dcterms:W3CDTF">2024-08-30T12:48:44Z</dcterms:modified>
</cp:coreProperties>
</file>