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1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CUPERO PC PRESIDE\DIOCESI\UFFICIO SCUOLA\NOMINE\2024 25\USR ORGANICO ORE\TABELLE COMPILATE\"/>
    </mc:Choice>
  </mc:AlternateContent>
  <xr:revisionPtr revIDLastSave="0" documentId="13_ncr:1_{A0057719-95C3-4B8E-8776-105BE2490B26}" xr6:coauthVersionLast="47" xr6:coauthVersionMax="47" xr10:uidLastSave="{00000000-0000-0000-0000-000000000000}"/>
  <bookViews>
    <workbookView xWindow="1464" yWindow="1464" windowWidth="20760" windowHeight="9468" xr2:uid="{BBDC8022-B375-4E01-8F1B-8C6A8EE8D76A}"/>
  </bookViews>
  <sheets>
    <sheet name="Foglio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M11" i="1"/>
  <c r="M15" i="1"/>
  <c r="M16" i="1"/>
  <c r="L18" i="1" l="1"/>
  <c r="L17" i="1"/>
  <c r="M17" i="1" s="1"/>
  <c r="L15" i="1"/>
  <c r="M14" i="1"/>
  <c r="L9" i="1"/>
  <c r="M9" i="1" s="1"/>
  <c r="L8" i="1"/>
  <c r="K18" i="1"/>
  <c r="K16" i="1"/>
  <c r="K10" i="1"/>
  <c r="M10" i="1" s="1"/>
  <c r="K9" i="1"/>
  <c r="K7" i="1"/>
  <c r="M7" i="1" s="1"/>
  <c r="J18" i="1"/>
  <c r="J17" i="1"/>
  <c r="J16" i="1"/>
  <c r="J15" i="1"/>
  <c r="J14" i="1"/>
  <c r="J13" i="1"/>
  <c r="J12" i="1"/>
  <c r="J11" i="1"/>
  <c r="J10" i="1"/>
  <c r="J9" i="1"/>
  <c r="J8" i="1"/>
  <c r="J7" i="1"/>
</calcChain>
</file>

<file path=xl/sharedStrings.xml><?xml version="1.0" encoding="utf-8"?>
<sst xmlns="http://schemas.openxmlformats.org/spreadsheetml/2006/main" count="141" uniqueCount="75">
  <si>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</si>
  <si>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</si>
  <si>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</si>
  <si>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</si>
  <si>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</si>
  <si>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</si>
  <si>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</si>
  <si>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</si>
  <si>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</si>
  <si>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</si>
  <si>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</si>
  <si>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</si>
  <si>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</si>
  <si>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</si>
  <si>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PESARO-URBINO</t>
  </si>
  <si>
    <t>PS</t>
  </si>
  <si>
    <t>PSPC018014</t>
  </si>
  <si>
    <t>LICEO  "RAFFAELLO"</t>
  </si>
  <si>
    <t>Urbino Urbania</t>
  </si>
  <si>
    <t>NORMALE</t>
  </si>
  <si>
    <t>PSPS00101T</t>
  </si>
  <si>
    <t>L.SCIENTIFICO/TECNICO ECON."MONTEFELTRO"</t>
  </si>
  <si>
    <t>PSPS050002</t>
  </si>
  <si>
    <t>LICEO SCIENTIFICO SC.UMANE LAURANA-BALDI</t>
  </si>
  <si>
    <t>Belotti Sara</t>
  </si>
  <si>
    <t>PSRF001014</t>
  </si>
  <si>
    <t>I.P.S.S.A.S. "MONTEFELTRO"</t>
  </si>
  <si>
    <t>Rossi Patrizia</t>
  </si>
  <si>
    <t>PSRH004013</t>
  </si>
  <si>
    <t>I.P.SER.ALBERG. "G.CELLI"</t>
  </si>
  <si>
    <t>PSRI001013</t>
  </si>
  <si>
    <t>I.P.I.A. "MONTEFELTRO"</t>
  </si>
  <si>
    <t>PSRI007012</t>
  </si>
  <si>
    <t>"DELLA ROVERE"</t>
  </si>
  <si>
    <t>Marchetti Morena</t>
  </si>
  <si>
    <t>PSSD04000T</t>
  </si>
  <si>
    <t>LICEO ARTISTICO "SCUOLA DEL LIBRO"</t>
  </si>
  <si>
    <t>SCUOLA ANNESSA</t>
  </si>
  <si>
    <t>PSSD040507</t>
  </si>
  <si>
    <t>CORSO SERALE</t>
  </si>
  <si>
    <t>PSTD00701L</t>
  </si>
  <si>
    <t>PSTD018013</t>
  </si>
  <si>
    <t>- ECONOMICO "RAFFAELLO"</t>
  </si>
  <si>
    <t>PSTF01000N</t>
  </si>
  <si>
    <t>"E. MATTEI"</t>
  </si>
  <si>
    <t xml:space="preserve">Minoli Flavio 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</si>
  <si>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</si>
  <si>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</si>
  <si>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</si>
  <si>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</si>
  <si>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</si>
  <si>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</si>
  <si>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</si>
  <si>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</si>
  <si>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</si>
  <si>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</si>
  <si>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</si>
  <si>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</si>
  <si>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</si>
  <si>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202107220853 Secondaria II grado diocesi Urbino</t>
  </si>
  <si>
    <t>Ore coperte da  incarichi TD</t>
  </si>
  <si>
    <t>Anno scolastico: 2024/25</t>
  </si>
  <si>
    <t>Caffari Enrico</t>
  </si>
  <si>
    <t>Loppo Antonio</t>
  </si>
  <si>
    <t>Bondi Simona</t>
  </si>
  <si>
    <t>Lombardo Mass.</t>
  </si>
  <si>
    <t>Lentinello Sebastiano</t>
  </si>
  <si>
    <t>Lentinello Sebast</t>
  </si>
  <si>
    <t>Pierucci Valentina</t>
  </si>
  <si>
    <t>Pierucci Valentin</t>
  </si>
  <si>
    <t>Lombardo Massimo</t>
  </si>
  <si>
    <t>Volpicella Felice</t>
  </si>
  <si>
    <t>PSMM837013</t>
  </si>
  <si>
    <t>Kasarowa Elena</t>
  </si>
  <si>
    <t>Giusti Filippo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</si>
</sst>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12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2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7" fillId="0" borderId="2" xfId="0" applyFont="1" applyBorder="1" applyAlignment="1">
      <alignment vertical="top"/>
    </xf>
    <xf numFmtId="0" fontId="6" fillId="0" borderId="2" xfId="0" applyFont="1" applyBorder="1" applyAlignment="1">
      <alignment horizontal="justify" vertical="top"/>
    </xf>
    <xf numFmtId="4" fontId="8" fillId="2" borderId="4" xfId="0" applyNumberFormat="1" applyFont="1" applyFill="1" applyBorder="1" applyAlignment="1" applyProtection="1">
      <alignment horizontal="center" vertical="top"/>
      <protection locked="0"/>
    </xf>
    <xf numFmtId="3" fontId="8" fillId="2" borderId="4" xfId="0" applyNumberFormat="1" applyFont="1" applyFill="1" applyBorder="1" applyAlignment="1" applyProtection="1">
      <alignment horizontal="center" vertical="top"/>
      <protection locked="0"/>
    </xf>
    <xf numFmtId="164" fontId="0" fillId="0" borderId="2" xfId="0" applyNumberFormat="1" applyBorder="1" applyAlignment="1">
      <alignment vertical="top"/>
    </xf>
    <xf numFmtId="0" fontId="9" fillId="0" borderId="2" xfId="0" applyFont="1" applyBorder="1" applyAlignment="1">
      <alignment vertical="top"/>
    </xf>
    <xf numFmtId="0" fontId="10" fillId="0" borderId="2" xfId="0" applyFont="1" applyBorder="1" applyAlignment="1">
      <alignment vertical="top"/>
    </xf>
    <xf numFmtId="4" fontId="3" fillId="2" borderId="4" xfId="0" applyNumberFormat="1" applyFont="1" applyFill="1" applyBorder="1" applyAlignment="1" applyProtection="1">
      <alignment horizontal="center" vertical="top"/>
      <protection locked="0"/>
    </xf>
    <xf numFmtId="0" fontId="11" fillId="0" borderId="2" xfId="0" applyFont="1" applyBorder="1" applyAlignment="1">
      <alignment vertical="top"/>
    </xf>
    <xf numFmtId="4" fontId="8" fillId="0" borderId="4" xfId="0" applyNumberFormat="1" applyFont="1" applyBorder="1" applyAlignment="1" applyProtection="1">
      <alignment horizontal="center" vertical="top"/>
      <protection locked="0"/>
    </xf>
    <xf numFmtId="3" fontId="8" fillId="0" borderId="4" xfId="0" applyNumberFormat="1" applyFont="1" applyBorder="1" applyAlignment="1" applyProtection="1">
      <alignment horizontal="center" vertical="top"/>
      <protection locked="0"/>
    </xf>
    <xf numFmtId="4" fontId="8" fillId="4" borderId="4" xfId="0" applyNumberFormat="1" applyFont="1" applyFill="1" applyBorder="1" applyAlignment="1" applyProtection="1">
      <alignment horizontal="center" vertical="top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C9D1C-B8B8-45B5-AF9F-DFC813196F06}">
  <sheetPr>
    <pageSetUpPr fitToPage="1"/>
  </sheetPr>
  <dimension ref="A1:Z18"/>
  <sheetViews>
    <sheetView tabSelected="1" topLeftCell="F4" zoomScaleNormal="100" workbookViewId="0">
      <selection activeCell="O14" sqref="O14"/>
    </sheetView>
  </sheetViews>
  <sheetFormatPr defaultColWidth="9.109375" defaultRowHeight="14.4" x14ac:dyDescent="0.3"/>
  <cols>
    <col min="1" max="1" width="17.109375" style="3" customWidth="1"/>
    <col min="2" max="2" width="9.109375" style="3"/>
    <col min="3" max="3" width="16.5546875" style="3" customWidth="1"/>
    <col min="4" max="4" width="45.109375" style="3" customWidth="1"/>
    <col min="5" max="5" width="20.33203125" style="3" customWidth="1"/>
    <col min="6" max="6" width="9.109375" style="3"/>
    <col min="7" max="7" width="18.6640625" style="3" customWidth="1"/>
    <col min="8" max="8" width="9.109375" style="3"/>
    <col min="9" max="9" width="13" style="3" customWidth="1"/>
    <col min="10" max="10" width="8.44140625" style="3" hidden="1" customWidth="1"/>
    <col min="11" max="11" width="12.5546875" style="3" customWidth="1"/>
    <col min="12" max="13" width="15.109375" style="3" customWidth="1"/>
    <col min="14" max="14" width="23" style="3" customWidth="1"/>
    <col min="15" max="21" width="14.6640625" style="3" customWidth="1"/>
    <col min="22" max="22" width="16.6640625" style="3" customWidth="1"/>
    <col min="23" max="23" width="16.109375" style="3" customWidth="1"/>
    <col min="24" max="24" width="15.44140625" style="3" customWidth="1"/>
    <col min="25" max="25" width="18.88671875" style="3" customWidth="1"/>
    <col min="26" max="26" width="24.5546875" style="3" customWidth="1"/>
    <col min="27" max="16384" width="9.109375" style="3"/>
  </cols>
  <sheetData>
    <row r="1" spans="1:26" ht="18" x14ac:dyDescent="0.3">
      <c r="A1" s="2" t="s">
        <v>59</v>
      </c>
    </row>
    <row r="2" spans="1:26" ht="18" x14ac:dyDescent="0.3">
      <c r="A2" s="26" t="s">
        <v>61</v>
      </c>
      <c r="B2" s="26"/>
      <c r="C2" s="26"/>
    </row>
    <row r="3" spans="1:26" ht="18" x14ac:dyDescent="0.3">
      <c r="A3" s="2" t="s">
        <v>0</v>
      </c>
    </row>
    <row r="4" spans="1:26" ht="18" x14ac:dyDescent="0.3">
      <c r="A4" s="4" t="s">
        <v>1</v>
      </c>
    </row>
    <row r="5" spans="1:26" ht="75" customHeight="1" x14ac:dyDescent="0.3">
      <c r="A5" s="24" t="s">
        <v>2</v>
      </c>
      <c r="B5" s="24" t="s">
        <v>3</v>
      </c>
      <c r="C5" s="24" t="s">
        <v>4</v>
      </c>
      <c r="D5" s="24" t="s">
        <v>5</v>
      </c>
      <c r="E5" s="23" t="s">
        <v>6</v>
      </c>
      <c r="F5" s="23" t="s">
        <v>7</v>
      </c>
      <c r="G5" s="24" t="s">
        <v>8</v>
      </c>
      <c r="H5" s="24" t="s">
        <v>9</v>
      </c>
      <c r="I5" s="24" t="s">
        <v>10</v>
      </c>
      <c r="J5" s="24" t="s">
        <v>11</v>
      </c>
      <c r="K5" s="23" t="s">
        <v>12</v>
      </c>
      <c r="L5" s="23" t="s">
        <v>60</v>
      </c>
      <c r="M5" s="23" t="s">
        <v>13</v>
      </c>
      <c r="N5" s="22" t="s">
        <v>46</v>
      </c>
      <c r="O5" s="22" t="s">
        <v>47</v>
      </c>
      <c r="P5" s="22" t="s">
        <v>48</v>
      </c>
      <c r="Q5" s="22" t="s">
        <v>49</v>
      </c>
      <c r="R5" s="22" t="s">
        <v>50</v>
      </c>
      <c r="S5" s="22" t="s">
        <v>51</v>
      </c>
      <c r="T5" s="22" t="s">
        <v>52</v>
      </c>
      <c r="U5" s="22" t="s">
        <v>53</v>
      </c>
      <c r="V5" s="22" t="s">
        <v>54</v>
      </c>
      <c r="W5" s="22" t="s">
        <v>55</v>
      </c>
      <c r="X5" s="22" t="s">
        <v>56</v>
      </c>
      <c r="Y5" s="22" t="s">
        <v>57</v>
      </c>
      <c r="Z5" s="22" t="s">
        <v>58</v>
      </c>
    </row>
    <row r="6" spans="1:26" x14ac:dyDescent="0.3">
      <c r="A6" s="25"/>
      <c r="B6" s="25"/>
      <c r="C6" s="25"/>
      <c r="D6" s="25"/>
      <c r="E6" s="23"/>
      <c r="F6" s="23"/>
      <c r="G6" s="25"/>
      <c r="H6" s="25"/>
      <c r="I6" s="25"/>
      <c r="J6" s="25"/>
      <c r="K6" s="23"/>
      <c r="L6" s="23"/>
      <c r="M6" s="23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3">
      <c r="A7" s="5" t="s">
        <v>14</v>
      </c>
      <c r="B7" s="6" t="s">
        <v>15</v>
      </c>
      <c r="C7" s="5" t="s">
        <v>16</v>
      </c>
      <c r="D7" s="5" t="s">
        <v>17</v>
      </c>
      <c r="E7" s="5" t="s">
        <v>18</v>
      </c>
      <c r="F7" s="5"/>
      <c r="G7" s="5" t="s">
        <v>19</v>
      </c>
      <c r="H7" s="12">
        <v>22</v>
      </c>
      <c r="I7" s="13">
        <v>22</v>
      </c>
      <c r="J7" s="12">
        <f>I7-H7</f>
        <v>0</v>
      </c>
      <c r="K7" s="14">
        <f>O7</f>
        <v>18</v>
      </c>
      <c r="L7" s="14">
        <v>0</v>
      </c>
      <c r="M7" s="14">
        <f>H7-K7-L7</f>
        <v>4</v>
      </c>
      <c r="N7" s="15" t="s">
        <v>62</v>
      </c>
      <c r="O7" s="1">
        <v>18</v>
      </c>
      <c r="P7" s="5" t="s">
        <v>16</v>
      </c>
      <c r="Q7" s="1" t="s">
        <v>71</v>
      </c>
      <c r="R7" s="1">
        <v>4</v>
      </c>
      <c r="S7" s="7" t="s">
        <v>72</v>
      </c>
      <c r="T7" s="8"/>
      <c r="U7" s="1"/>
      <c r="V7" s="1"/>
      <c r="W7" s="1"/>
      <c r="X7" s="1"/>
      <c r="Y7" s="1"/>
      <c r="Z7" s="1"/>
    </row>
    <row r="8" spans="1:26" x14ac:dyDescent="0.3">
      <c r="A8" s="5" t="s">
        <v>14</v>
      </c>
      <c r="B8" s="6" t="s">
        <v>15</v>
      </c>
      <c r="C8" s="5" t="s">
        <v>20</v>
      </c>
      <c r="D8" s="5" t="s">
        <v>21</v>
      </c>
      <c r="E8" s="5" t="s">
        <v>18</v>
      </c>
      <c r="F8" s="5"/>
      <c r="G8" s="5" t="s">
        <v>19</v>
      </c>
      <c r="H8" s="12">
        <v>16</v>
      </c>
      <c r="I8" s="13">
        <v>16</v>
      </c>
      <c r="J8" s="12">
        <f t="shared" ref="J8:J18" si="0">I8-H8</f>
        <v>0</v>
      </c>
      <c r="K8" s="14">
        <v>0</v>
      </c>
      <c r="L8" s="14" t="str">
        <f>P8</f>
        <v>PSPS00101T</v>
      </c>
      <c r="M8" s="14">
        <v>16</v>
      </c>
      <c r="N8" s="1" t="s">
        <v>68</v>
      </c>
      <c r="P8" s="5" t="s">
        <v>20</v>
      </c>
      <c r="R8" s="1"/>
      <c r="S8" s="7"/>
      <c r="T8" s="8"/>
      <c r="U8" s="1"/>
      <c r="V8" s="7"/>
      <c r="W8" s="1"/>
      <c r="X8" s="1"/>
      <c r="Y8" s="7"/>
      <c r="Z8" s="9"/>
    </row>
    <row r="9" spans="1:26" x14ac:dyDescent="0.3">
      <c r="A9" s="5" t="s">
        <v>14</v>
      </c>
      <c r="B9" s="6" t="s">
        <v>15</v>
      </c>
      <c r="C9" s="5" t="s">
        <v>22</v>
      </c>
      <c r="D9" s="5" t="s">
        <v>23</v>
      </c>
      <c r="E9" s="5" t="s">
        <v>18</v>
      </c>
      <c r="F9" s="5"/>
      <c r="G9" s="5" t="s">
        <v>19</v>
      </c>
      <c r="H9" s="12">
        <v>32</v>
      </c>
      <c r="I9" s="13">
        <v>32</v>
      </c>
      <c r="J9" s="12">
        <f t="shared" si="0"/>
        <v>0</v>
      </c>
      <c r="K9" s="14">
        <f>O9</f>
        <v>18</v>
      </c>
      <c r="L9" s="14">
        <f>R9</f>
        <v>14</v>
      </c>
      <c r="M9" s="14">
        <f t="shared" ref="M9:M17" si="1">H9-K9-L9</f>
        <v>0</v>
      </c>
      <c r="N9" s="15" t="s">
        <v>24</v>
      </c>
      <c r="O9" s="1">
        <v>18</v>
      </c>
      <c r="P9" s="7" t="s">
        <v>22</v>
      </c>
      <c r="Q9" s="10" t="s">
        <v>73</v>
      </c>
      <c r="R9" s="1">
        <v>14</v>
      </c>
      <c r="S9" s="5" t="s">
        <v>22</v>
      </c>
      <c r="T9" s="1"/>
      <c r="U9" s="1"/>
      <c r="V9" s="1"/>
      <c r="W9" s="1"/>
      <c r="X9" s="1"/>
      <c r="Y9" s="1"/>
      <c r="Z9" s="1"/>
    </row>
    <row r="10" spans="1:26" x14ac:dyDescent="0.3">
      <c r="A10" s="5" t="s">
        <v>14</v>
      </c>
      <c r="B10" s="6" t="s">
        <v>15</v>
      </c>
      <c r="C10" s="5" t="s">
        <v>25</v>
      </c>
      <c r="D10" s="5" t="s">
        <v>26</v>
      </c>
      <c r="E10" s="5" t="s">
        <v>18</v>
      </c>
      <c r="F10" s="5"/>
      <c r="G10" s="5" t="s">
        <v>19</v>
      </c>
      <c r="H10" s="12">
        <v>5</v>
      </c>
      <c r="I10" s="13">
        <v>5</v>
      </c>
      <c r="J10" s="12">
        <f t="shared" si="0"/>
        <v>0</v>
      </c>
      <c r="K10" s="14">
        <f>O10</f>
        <v>3</v>
      </c>
      <c r="L10" s="14">
        <v>0</v>
      </c>
      <c r="M10" s="14">
        <f t="shared" si="1"/>
        <v>2</v>
      </c>
      <c r="N10" s="15" t="s">
        <v>27</v>
      </c>
      <c r="O10" s="1">
        <v>3</v>
      </c>
      <c r="P10" s="7" t="s">
        <v>25</v>
      </c>
      <c r="Q10" s="1" t="s">
        <v>69</v>
      </c>
      <c r="R10" s="1">
        <v>2</v>
      </c>
      <c r="S10" s="7" t="s">
        <v>25</v>
      </c>
      <c r="T10" s="1"/>
      <c r="U10" s="1"/>
      <c r="V10" s="1"/>
      <c r="W10" s="1"/>
      <c r="X10" s="1"/>
      <c r="Y10" s="1"/>
      <c r="Z10" s="1"/>
    </row>
    <row r="11" spans="1:26" ht="28.95" customHeight="1" x14ac:dyDescent="0.3">
      <c r="A11" s="5" t="s">
        <v>14</v>
      </c>
      <c r="B11" s="6" t="s">
        <v>15</v>
      </c>
      <c r="C11" s="5" t="s">
        <v>28</v>
      </c>
      <c r="D11" s="5" t="s">
        <v>29</v>
      </c>
      <c r="E11" s="5" t="s">
        <v>18</v>
      </c>
      <c r="F11" s="5"/>
      <c r="G11" s="5" t="s">
        <v>19</v>
      </c>
      <c r="H11" s="12">
        <v>9</v>
      </c>
      <c r="I11" s="13">
        <v>9</v>
      </c>
      <c r="J11" s="12">
        <f t="shared" si="0"/>
        <v>0</v>
      </c>
      <c r="K11" s="14">
        <v>0</v>
      </c>
      <c r="L11" s="14">
        <v>0</v>
      </c>
      <c r="M11" s="14">
        <f t="shared" si="1"/>
        <v>9</v>
      </c>
      <c r="N11" s="15" t="s">
        <v>66</v>
      </c>
      <c r="O11" s="18">
        <v>9</v>
      </c>
      <c r="P11" s="7" t="s">
        <v>28</v>
      </c>
      <c r="Q11" s="16"/>
      <c r="R11" s="1"/>
      <c r="S11" s="1"/>
      <c r="T11" s="1"/>
      <c r="U11" s="1"/>
      <c r="V11" s="1"/>
      <c r="W11" s="1"/>
      <c r="X11" s="1"/>
      <c r="Y11" s="1"/>
      <c r="Z11" s="11"/>
    </row>
    <row r="12" spans="1:26" x14ac:dyDescent="0.3">
      <c r="A12" s="5" t="s">
        <v>14</v>
      </c>
      <c r="B12" s="6" t="s">
        <v>15</v>
      </c>
      <c r="C12" s="5" t="s">
        <v>30</v>
      </c>
      <c r="D12" s="5" t="s">
        <v>31</v>
      </c>
      <c r="E12" s="5" t="s">
        <v>18</v>
      </c>
      <c r="F12" s="5"/>
      <c r="G12" s="5" t="s">
        <v>19</v>
      </c>
      <c r="H12" s="21">
        <v>4</v>
      </c>
      <c r="I12" s="20">
        <v>4</v>
      </c>
      <c r="J12" s="19">
        <f t="shared" si="0"/>
        <v>0</v>
      </c>
      <c r="K12" s="14">
        <v>0</v>
      </c>
      <c r="L12" s="14">
        <v>0</v>
      </c>
      <c r="M12" s="14">
        <v>4</v>
      </c>
      <c r="N12" s="15" t="s">
        <v>74</v>
      </c>
      <c r="O12" s="1">
        <v>4</v>
      </c>
      <c r="P12" s="7" t="s">
        <v>30</v>
      </c>
      <c r="Q12" s="1"/>
      <c r="R12" s="1"/>
      <c r="S12" s="1"/>
      <c r="T12" s="1"/>
      <c r="U12" s="1"/>
      <c r="V12" s="1"/>
      <c r="W12" s="1"/>
      <c r="X12" s="1"/>
      <c r="Y12" s="1"/>
      <c r="Z12" s="9"/>
    </row>
    <row r="13" spans="1:26" x14ac:dyDescent="0.3">
      <c r="A13" s="5" t="s">
        <v>14</v>
      </c>
      <c r="B13" s="6" t="s">
        <v>15</v>
      </c>
      <c r="C13" s="5" t="s">
        <v>32</v>
      </c>
      <c r="D13" s="5" t="s">
        <v>33</v>
      </c>
      <c r="E13" s="5" t="s">
        <v>18</v>
      </c>
      <c r="F13" s="5"/>
      <c r="G13" s="5" t="s">
        <v>19</v>
      </c>
      <c r="H13" s="12">
        <v>9</v>
      </c>
      <c r="I13" s="20">
        <v>9</v>
      </c>
      <c r="J13" s="12">
        <f t="shared" si="0"/>
        <v>0</v>
      </c>
      <c r="K13" s="14">
        <f>O13</f>
        <v>7</v>
      </c>
      <c r="L13" s="14">
        <v>0</v>
      </c>
      <c r="M13" s="14">
        <v>2</v>
      </c>
      <c r="N13" s="15" t="s">
        <v>34</v>
      </c>
      <c r="O13" s="18">
        <v>7</v>
      </c>
      <c r="P13" s="7" t="s">
        <v>32</v>
      </c>
      <c r="Q13" s="1" t="s">
        <v>67</v>
      </c>
      <c r="R13" s="1">
        <v>2</v>
      </c>
      <c r="S13" s="5" t="s">
        <v>28</v>
      </c>
      <c r="T13" s="1"/>
      <c r="U13" s="1"/>
      <c r="V13" s="1"/>
      <c r="W13" s="1"/>
      <c r="X13" s="1"/>
      <c r="Y13" s="1"/>
      <c r="Z13" s="1"/>
    </row>
    <row r="14" spans="1:26" x14ac:dyDescent="0.3">
      <c r="A14" s="5" t="s">
        <v>14</v>
      </c>
      <c r="B14" s="6" t="s">
        <v>15</v>
      </c>
      <c r="C14" s="5" t="s">
        <v>35</v>
      </c>
      <c r="D14" s="5" t="s">
        <v>36</v>
      </c>
      <c r="E14" s="5" t="s">
        <v>18</v>
      </c>
      <c r="F14" s="5"/>
      <c r="G14" s="5" t="s">
        <v>37</v>
      </c>
      <c r="H14" s="17">
        <v>25</v>
      </c>
      <c r="I14" s="13">
        <v>25</v>
      </c>
      <c r="J14" s="12">
        <f t="shared" si="0"/>
        <v>0</v>
      </c>
      <c r="K14" s="14">
        <v>0</v>
      </c>
      <c r="L14" s="14">
        <v>25</v>
      </c>
      <c r="M14" s="14">
        <f t="shared" si="1"/>
        <v>0</v>
      </c>
      <c r="N14" s="1" t="s">
        <v>63</v>
      </c>
      <c r="O14" s="1">
        <v>20</v>
      </c>
      <c r="P14" s="5" t="s">
        <v>35</v>
      </c>
      <c r="Q14" s="10" t="s">
        <v>73</v>
      </c>
      <c r="R14" s="1">
        <v>5</v>
      </c>
      <c r="S14" s="5" t="s">
        <v>22</v>
      </c>
      <c r="T14" s="1"/>
      <c r="U14" s="1"/>
      <c r="V14" s="1"/>
      <c r="W14" s="1"/>
      <c r="X14" s="1"/>
      <c r="Y14" s="1"/>
      <c r="Z14" s="9"/>
    </row>
    <row r="15" spans="1:26" x14ac:dyDescent="0.3">
      <c r="A15" s="5" t="s">
        <v>14</v>
      </c>
      <c r="B15" s="6" t="s">
        <v>15</v>
      </c>
      <c r="C15" s="5" t="s">
        <v>38</v>
      </c>
      <c r="D15" s="5" t="s">
        <v>39</v>
      </c>
      <c r="E15" s="5" t="s">
        <v>18</v>
      </c>
      <c r="F15" s="5"/>
      <c r="G15" s="5" t="s">
        <v>39</v>
      </c>
      <c r="H15" s="12">
        <v>0</v>
      </c>
      <c r="I15" s="13">
        <v>3</v>
      </c>
      <c r="J15" s="12">
        <f t="shared" si="0"/>
        <v>3</v>
      </c>
      <c r="K15" s="14">
        <v>0</v>
      </c>
      <c r="L15" s="14">
        <f>O15</f>
        <v>0</v>
      </c>
      <c r="M15" s="14">
        <f t="shared" si="1"/>
        <v>0</v>
      </c>
      <c r="N15" s="1"/>
      <c r="O15" s="1"/>
      <c r="P15" s="5"/>
      <c r="Q15" s="1"/>
      <c r="R15" s="1"/>
      <c r="S15" s="1"/>
      <c r="T15" s="1"/>
      <c r="U15" s="1"/>
      <c r="V15" s="1"/>
      <c r="W15" s="1"/>
      <c r="X15" s="1"/>
      <c r="Y15" s="1"/>
      <c r="Z15" s="9"/>
    </row>
    <row r="16" spans="1:26" x14ac:dyDescent="0.3">
      <c r="A16" s="5" t="s">
        <v>14</v>
      </c>
      <c r="B16" s="6" t="s">
        <v>15</v>
      </c>
      <c r="C16" s="5" t="s">
        <v>40</v>
      </c>
      <c r="D16" s="5" t="s">
        <v>33</v>
      </c>
      <c r="E16" s="5" t="s">
        <v>18</v>
      </c>
      <c r="F16" s="5"/>
      <c r="G16" s="5" t="s">
        <v>19</v>
      </c>
      <c r="H16" s="21">
        <v>18</v>
      </c>
      <c r="I16" s="20">
        <v>18</v>
      </c>
      <c r="J16" s="12">
        <f t="shared" si="0"/>
        <v>0</v>
      </c>
      <c r="K16" s="14">
        <f>O16</f>
        <v>11</v>
      </c>
      <c r="L16" s="14">
        <v>0</v>
      </c>
      <c r="M16" s="14">
        <f t="shared" si="1"/>
        <v>7</v>
      </c>
      <c r="N16" s="15" t="s">
        <v>34</v>
      </c>
      <c r="O16" s="1">
        <v>11</v>
      </c>
      <c r="P16" s="7" t="s">
        <v>40</v>
      </c>
      <c r="Q16" s="1" t="s">
        <v>67</v>
      </c>
      <c r="R16" s="1">
        <v>7</v>
      </c>
      <c r="S16" s="5" t="s">
        <v>28</v>
      </c>
      <c r="T16" s="1"/>
      <c r="U16" s="1"/>
      <c r="V16" s="1"/>
      <c r="W16" s="1"/>
      <c r="X16" s="1"/>
      <c r="Y16" s="1"/>
      <c r="Z16" s="9"/>
    </row>
    <row r="17" spans="1:26" x14ac:dyDescent="0.3">
      <c r="A17" s="5" t="s">
        <v>14</v>
      </c>
      <c r="B17" s="6" t="s">
        <v>15</v>
      </c>
      <c r="C17" s="5" t="s">
        <v>41</v>
      </c>
      <c r="D17" s="5" t="s">
        <v>42</v>
      </c>
      <c r="E17" s="5" t="s">
        <v>18</v>
      </c>
      <c r="F17" s="5"/>
      <c r="G17" s="5" t="s">
        <v>19</v>
      </c>
      <c r="H17" s="12">
        <v>10</v>
      </c>
      <c r="I17" s="13">
        <v>10</v>
      </c>
      <c r="J17" s="12">
        <f t="shared" si="0"/>
        <v>0</v>
      </c>
      <c r="K17" s="14">
        <v>0</v>
      </c>
      <c r="L17" s="14">
        <f>O17+R17</f>
        <v>10</v>
      </c>
      <c r="M17" s="14">
        <f t="shared" si="1"/>
        <v>0</v>
      </c>
      <c r="N17" s="1" t="s">
        <v>70</v>
      </c>
      <c r="O17" s="1">
        <v>4</v>
      </c>
      <c r="P17" s="5"/>
      <c r="Q17" s="1" t="s">
        <v>71</v>
      </c>
      <c r="R17" s="1">
        <v>6</v>
      </c>
      <c r="S17" s="5" t="s">
        <v>72</v>
      </c>
      <c r="T17" s="1"/>
      <c r="U17" s="1"/>
      <c r="V17" s="1"/>
      <c r="W17" s="1"/>
      <c r="X17" s="1"/>
      <c r="Y17" s="1"/>
      <c r="Z17" s="1"/>
    </row>
    <row r="18" spans="1:26" x14ac:dyDescent="0.3">
      <c r="A18" s="5" t="s">
        <v>14</v>
      </c>
      <c r="B18" s="6" t="s">
        <v>15</v>
      </c>
      <c r="C18" s="5" t="s">
        <v>43</v>
      </c>
      <c r="D18" s="5" t="s">
        <v>44</v>
      </c>
      <c r="E18" s="5" t="s">
        <v>18</v>
      </c>
      <c r="F18" s="5"/>
      <c r="G18" s="5" t="s">
        <v>19</v>
      </c>
      <c r="H18" s="21">
        <v>50</v>
      </c>
      <c r="I18" s="13">
        <v>50</v>
      </c>
      <c r="J18" s="12">
        <f t="shared" si="0"/>
        <v>0</v>
      </c>
      <c r="K18" s="14">
        <f>O18</f>
        <v>18</v>
      </c>
      <c r="L18" s="14">
        <f>R18</f>
        <v>18</v>
      </c>
      <c r="M18" s="14">
        <v>32</v>
      </c>
      <c r="N18" s="15" t="s">
        <v>45</v>
      </c>
      <c r="O18" s="1">
        <v>18</v>
      </c>
      <c r="P18" s="7" t="s">
        <v>43</v>
      </c>
      <c r="Q18" s="1" t="s">
        <v>64</v>
      </c>
      <c r="R18" s="1">
        <v>18</v>
      </c>
      <c r="S18" s="7" t="s">
        <v>43</v>
      </c>
      <c r="T18" s="1" t="s">
        <v>65</v>
      </c>
      <c r="U18" s="3">
        <v>14</v>
      </c>
      <c r="V18" s="7" t="s">
        <v>43</v>
      </c>
      <c r="W18" s="1"/>
      <c r="X18" s="1"/>
      <c r="Y18" s="1"/>
      <c r="Z18" s="1"/>
    </row>
  </sheetData>
  <mergeCells count="27">
    <mergeCell ref="A2:C2"/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M5:M6"/>
    <mergeCell ref="F5:F6"/>
    <mergeCell ref="G5:G6"/>
    <mergeCell ref="H5:H6"/>
    <mergeCell ref="I5:I6"/>
    <mergeCell ref="J5:J6"/>
    <mergeCell ref="A5:A6"/>
    <mergeCell ref="B5:B6"/>
    <mergeCell ref="C5:C6"/>
    <mergeCell ref="D5:D6"/>
    <mergeCell ref="E5:E6"/>
    <mergeCell ref="W5:W6"/>
    <mergeCell ref="X5:X6"/>
    <mergeCell ref="Y5:Y6"/>
    <mergeCell ref="Z5:Z6"/>
    <mergeCell ref="L5:L6"/>
  </mergeCells>
  <pageMargins left="0.70866141732283472" right="0.70866141732283472" top="0.74803149606299213" bottom="0.74803149606299213" header="0.31496062992125984" footer="0.31496062992125984"/>
  <pageSetup paperSize="9" scale="32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bruno papi</cp:lastModifiedBy>
  <cp:lastPrinted>2021-09-08T12:37:45Z</cp:lastPrinted>
  <dcterms:created xsi:type="dcterms:W3CDTF">2021-07-22T06:51:52Z</dcterms:created>
  <dcterms:modified xsi:type="dcterms:W3CDTF">2024-08-29T13:03:54Z</dcterms:modified>
</cp:coreProperties>
</file>