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fabiana\Desktop\"/>
    </mc:Choice>
  </mc:AlternateContent>
  <bookViews>
    <workbookView xWindow="0" yWindow="0" windowWidth="20490" windowHeight="7620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8" i="1" l="1"/>
  <c r="L46" i="1"/>
  <c r="M46" i="1" s="1"/>
  <c r="L41" i="1"/>
  <c r="M41" i="1" s="1"/>
  <c r="L32" i="1"/>
  <c r="M32" i="1" s="1"/>
  <c r="L28" i="1"/>
  <c r="M28" i="1" s="1"/>
  <c r="M51" i="1"/>
  <c r="L50" i="1"/>
  <c r="M50" i="1" s="1"/>
  <c r="L49" i="1"/>
  <c r="M49" i="1" s="1"/>
  <c r="L47" i="1"/>
  <c r="M47" i="1" s="1"/>
  <c r="L45" i="1"/>
  <c r="M45" i="1" s="1"/>
  <c r="M44" i="1"/>
  <c r="L43" i="1"/>
  <c r="M43" i="1" s="1"/>
  <c r="L42" i="1"/>
  <c r="M42" i="1" s="1"/>
  <c r="L40" i="1"/>
  <c r="M40" i="1" s="1"/>
  <c r="L39" i="1"/>
  <c r="M39" i="1" s="1"/>
  <c r="L38" i="1"/>
  <c r="M38" i="1" s="1"/>
  <c r="L37" i="1"/>
  <c r="M37" i="1" s="1"/>
  <c r="M31" i="1"/>
  <c r="L30" i="1"/>
  <c r="M30" i="1" s="1"/>
  <c r="L29" i="1"/>
  <c r="M29" i="1" s="1"/>
  <c r="L27" i="1"/>
  <c r="M27" i="1" s="1"/>
  <c r="L26" i="1"/>
  <c r="M26" i="1" s="1"/>
  <c r="L24" i="1"/>
  <c r="M24" i="1" s="1"/>
  <c r="L23" i="1"/>
  <c r="M23" i="1" s="1"/>
  <c r="L22" i="1"/>
  <c r="M22" i="1" s="1"/>
  <c r="L21" i="1"/>
  <c r="M21" i="1" s="1"/>
  <c r="L20" i="1"/>
  <c r="M20" i="1" s="1"/>
  <c r="L18" i="1"/>
  <c r="M18" i="1" s="1"/>
  <c r="L17" i="1"/>
  <c r="M17" i="1" s="1"/>
  <c r="L16" i="1"/>
  <c r="M16" i="1" s="1"/>
  <c r="L15" i="1"/>
  <c r="M15" i="1" s="1"/>
  <c r="L14" i="1"/>
  <c r="M14" i="1" s="1"/>
  <c r="L13" i="1"/>
  <c r="M13" i="1" s="1"/>
  <c r="L11" i="1"/>
  <c r="M11" i="1" s="1"/>
  <c r="L10" i="1"/>
  <c r="M10" i="1" s="1"/>
  <c r="L9" i="1"/>
  <c r="M9" i="1" s="1"/>
  <c r="L8" i="1"/>
  <c r="M8" i="1" s="1"/>
  <c r="L7" i="1"/>
  <c r="M7" i="1" s="1"/>
  <c r="K52" i="1"/>
  <c r="M52" i="1" s="1"/>
  <c r="K48" i="1"/>
  <c r="K36" i="1"/>
  <c r="M36" i="1" s="1"/>
  <c r="K35" i="1"/>
  <c r="M35" i="1" s="1"/>
  <c r="K34" i="1"/>
  <c r="M34" i="1" s="1"/>
  <c r="K33" i="1"/>
  <c r="M33" i="1" s="1"/>
  <c r="K25" i="1"/>
  <c r="M25" i="1" s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M12" i="1" l="1"/>
  <c r="M19" i="1"/>
  <c r="M48" i="1"/>
</calcChain>
</file>

<file path=xl/sharedStrings.xml><?xml version="1.0" encoding="utf-8"?>
<sst xmlns="http://schemas.openxmlformats.org/spreadsheetml/2006/main" count="365" uniqueCount="155">
  <si>
    <t>Totale Scuole che hanno acquisito Ore IRC: 221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</si>
  <si>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</si>
  <si>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</si>
  <si>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</si>
  <si>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</si>
  <si>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</si>
  <si>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</si>
  <si>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</si>
  <si>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Caratteristica</t>
  </si>
  <si>
    <t>Ore</t>
  </si>
  <si>
    <t>N. classi od (ore teoriche)</t>
  </si>
  <si>
    <t>Scarto</t>
  </si>
  <si>
    <t>Ore coperte da personale di ruolo</t>
  </si>
  <si>
    <t>Ore residue per incarichi TD</t>
  </si>
  <si>
    <t>ASCOLI PICENO</t>
  </si>
  <si>
    <t>AP</t>
  </si>
  <si>
    <t>APMM804036</t>
  </si>
  <si>
    <t>MONTEFIORE DELL'ASO C. CRIVELLI</t>
  </si>
  <si>
    <t>Fermo</t>
  </si>
  <si>
    <t>NORMALE</t>
  </si>
  <si>
    <t>APMM804058</t>
  </si>
  <si>
    <t>MASSIGNANO</t>
  </si>
  <si>
    <t>APMM805054</t>
  </si>
  <si>
    <t>SEC. I GRADO MONTEFORTINO</t>
  </si>
  <si>
    <t>APMM805065</t>
  </si>
  <si>
    <t>AMANDOLA "SPADONI RICCI"</t>
  </si>
  <si>
    <t>APMM805076</t>
  </si>
  <si>
    <t>S.VITTORIA IN MAT."LAMPONI"</t>
  </si>
  <si>
    <t>APMM81001B</t>
  </si>
  <si>
    <t>FERMO "DA VINCI/UNGARETTI"</t>
  </si>
  <si>
    <t>Cintio Simona</t>
  </si>
  <si>
    <t>APMM81301V</t>
  </si>
  <si>
    <t>MONTEFALCONE APPENNINO</t>
  </si>
  <si>
    <t>APMM82201N</t>
  </si>
  <si>
    <t>APMM82202P</t>
  </si>
  <si>
    <t>MONTERUBBIANO"ONESTI CALZECCHI"</t>
  </si>
  <si>
    <t>APMM82203Q</t>
  </si>
  <si>
    <t>SECONDARIA PEDASO "L.DA VINCI"</t>
  </si>
  <si>
    <t>APMM82301D</t>
  </si>
  <si>
    <t>P.TO S.GIORGIO "NARDI"</t>
  </si>
  <si>
    <t>APMM824019</t>
  </si>
  <si>
    <t>MONTEGRANARO</t>
  </si>
  <si>
    <t>APMM825015</t>
  </si>
  <si>
    <t>FALERONE "DON BOSCO"</t>
  </si>
  <si>
    <t>Sabbatini Fabiola</t>
  </si>
  <si>
    <t>APMM825026</t>
  </si>
  <si>
    <t>MONTAPPONE "COLLODI"</t>
  </si>
  <si>
    <t>APMM825037</t>
  </si>
  <si>
    <t>SERVIGLIANO "VECCHIOTTI"</t>
  </si>
  <si>
    <t>APMM826011</t>
  </si>
  <si>
    <t>APMM826022</t>
  </si>
  <si>
    <t>APMM826033</t>
  </si>
  <si>
    <t>MONTE S.PIETRANGELI</t>
  </si>
  <si>
    <t>APMM82701R</t>
  </si>
  <si>
    <t>PETRITOLI"MANNOCCHI TORNABUONI"</t>
  </si>
  <si>
    <t>APMM82702T</t>
  </si>
  <si>
    <t>MONTOTTONE "G. PERLASCA" MM</t>
  </si>
  <si>
    <t>APMM82703V</t>
  </si>
  <si>
    <t>PONZANO DI FERMO MM</t>
  </si>
  <si>
    <t>APMM83601G</t>
  </si>
  <si>
    <t>P.S.ELPIDIO SC.M."GALILEI"</t>
  </si>
  <si>
    <t>APMM83701B</t>
  </si>
  <si>
    <t>P.S.ELPIDIO SC.M."MARCONI"</t>
  </si>
  <si>
    <t>APMM838017</t>
  </si>
  <si>
    <t>MONTE URANO "G. LEOPARDI"</t>
  </si>
  <si>
    <t>APMM838028</t>
  </si>
  <si>
    <t>MM RAPAGNANO</t>
  </si>
  <si>
    <t>APMM838039</t>
  </si>
  <si>
    <t>TORRE S.PATRIZIO</t>
  </si>
  <si>
    <t>APMM839013</t>
  </si>
  <si>
    <t>SCUOLA SECONDARIA I  "A. BACCI"</t>
  </si>
  <si>
    <t>APMM839024</t>
  </si>
  <si>
    <t>PLESSO CASETTE D'ETE</t>
  </si>
  <si>
    <t>APMM840017</t>
  </si>
  <si>
    <t>FERMO MEDIA BETTI</t>
  </si>
  <si>
    <t>APMM841013</t>
  </si>
  <si>
    <t>FERMO SC.M."FRACASSETTI"</t>
  </si>
  <si>
    <t>MACERATA</t>
  </si>
  <si>
    <t>MC</t>
  </si>
  <si>
    <t>MCMM804028</t>
  </si>
  <si>
    <t>VIA VITTORIO VENETO</t>
  </si>
  <si>
    <t>MCMM804039</t>
  </si>
  <si>
    <t>DON RICCI</t>
  </si>
  <si>
    <t>MCMM80601V</t>
  </si>
  <si>
    <t>GERARDO DA VIGNOLE</t>
  </si>
  <si>
    <t>MCMM812016</t>
  </si>
  <si>
    <t>"ALESSANDRO MANZONI"</t>
  </si>
  <si>
    <t>MCMM813012</t>
  </si>
  <si>
    <t>RAFFAELLO SANZIO (P.TO POTENZA)</t>
  </si>
  <si>
    <t>MCMM81401T</t>
  </si>
  <si>
    <t>LEONARDO DA VINCI</t>
  </si>
  <si>
    <t>MCMM818026</t>
  </si>
  <si>
    <t>GIOVANNI XXIII</t>
  </si>
  <si>
    <t>MCMM819011</t>
  </si>
  <si>
    <t>MCMM819022</t>
  </si>
  <si>
    <t>MCMM821011</t>
  </si>
  <si>
    <t>L.LOTTO</t>
  </si>
  <si>
    <t>MCMM82201R</t>
  </si>
  <si>
    <t>LUIGI CANALE</t>
  </si>
  <si>
    <t>MCMM83001Q</t>
  </si>
  <si>
    <t>UNGARETTI</t>
  </si>
  <si>
    <t>MCMM83002R</t>
  </si>
  <si>
    <t>PADRE MATTEO RICCI</t>
  </si>
  <si>
    <t>MCMM834013</t>
  </si>
  <si>
    <t>LUIGI PIRANDELLO</t>
  </si>
  <si>
    <t>MCMM83501V</t>
  </si>
  <si>
    <t>E. MESTICA</t>
  </si>
  <si>
    <t>MCMM83601P</t>
  </si>
  <si>
    <t>ANNIBAL CARO</t>
  </si>
  <si>
    <t>Antolloni Rosita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</si>
  <si>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</si>
  <si>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</si>
  <si>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</si>
  <si>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</si>
  <si>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</si>
  <si>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</si>
  <si>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</si>
  <si>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</si>
  <si>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</si>
  <si>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</si>
  <si>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</si>
  <si>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</si>
  <si>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</si>
  <si>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MARCO MARTELLO Petriolo</t>
  </si>
  <si>
    <t>Secondaria Primo grado diocesi Fermo</t>
  </si>
  <si>
    <t>Ore coperte da incarichi TD</t>
  </si>
  <si>
    <t>SECONDARIA I GRADO CAMPOFILONE</t>
  </si>
  <si>
    <t>Anno scolastico: 2024/25</t>
  </si>
  <si>
    <t>SECONDARIA MONTEGIORGIO</t>
  </si>
  <si>
    <t>SECONDARIA GROTTAZZOLINA</t>
  </si>
  <si>
    <t>Rocchetti Iole</t>
  </si>
  <si>
    <t>Copponi Laura</t>
  </si>
  <si>
    <t>Palinska Anna Karolina</t>
  </si>
  <si>
    <t>Buccioni Rossano</t>
  </si>
  <si>
    <t>Nasini Francesco</t>
  </si>
  <si>
    <t>Poggi Manuelita</t>
  </si>
  <si>
    <t>Pieragostini Rosita</t>
  </si>
  <si>
    <t>Buratti Giorgio</t>
  </si>
  <si>
    <t>Sonaglioni Stefania</t>
  </si>
  <si>
    <t>Mancini Manuela</t>
  </si>
  <si>
    <t>Giordani don Alfredo</t>
  </si>
  <si>
    <t>Torretti Fiorenza</t>
  </si>
  <si>
    <t>Camilli Alessandra</t>
  </si>
  <si>
    <t>Sergolini Ciara</t>
  </si>
  <si>
    <t>Natali Alessandra</t>
  </si>
  <si>
    <t>Del Medico Pamela</t>
  </si>
  <si>
    <t>Gasparroni Milena</t>
  </si>
  <si>
    <t>Iervicella Barbara</t>
  </si>
  <si>
    <t>Calza Elisabetta</t>
  </si>
  <si>
    <t>Scarpetta Fabiana</t>
  </si>
  <si>
    <t>Pezzanesi Stefano</t>
  </si>
  <si>
    <t>Iommi Marco</t>
  </si>
  <si>
    <t>Diomedi Paola</t>
  </si>
  <si>
    <t>Le ore, da tabelle allegate al DDG del 19/04/2024 risultano essere pari anr. 21 e non nr. 5 come riportato</t>
  </si>
  <si>
    <t>Pompozzi Silvia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</si>
</sst>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_ ;[Red]\-0.00\ "/>
  </numFmts>
  <fonts count="7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2" xfId="0" applyBorder="1" applyAlignment="1">
      <alignment vertical="top"/>
    </xf>
    <xf numFmtId="0" fontId="4" fillId="0" borderId="2" xfId="0" applyFont="1" applyBorder="1" applyAlignment="1">
      <alignment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3" fillId="2" borderId="6" xfId="0" applyFont="1" applyFill="1" applyBorder="1" applyAlignment="1" applyProtection="1">
      <alignment horizontal="left" vertical="top" wrapText="1"/>
      <protection locked="0"/>
    </xf>
    <xf numFmtId="0" fontId="3" fillId="2" borderId="6" xfId="0" applyFont="1" applyFill="1" applyBorder="1" applyAlignment="1" applyProtection="1">
      <alignment horizontal="center" vertical="top" wrapText="1"/>
      <protection locked="0"/>
    </xf>
    <xf numFmtId="4" fontId="3" fillId="2" borderId="6" xfId="0" applyNumberFormat="1" applyFont="1" applyFill="1" applyBorder="1" applyAlignment="1" applyProtection="1">
      <alignment horizontal="center" vertical="top"/>
      <protection locked="0"/>
    </xf>
    <xf numFmtId="3" fontId="3" fillId="2" borderId="7" xfId="0" applyNumberFormat="1" applyFont="1" applyFill="1" applyBorder="1" applyAlignment="1" applyProtection="1">
      <alignment horizontal="center" vertical="top"/>
      <protection locked="0"/>
    </xf>
    <xf numFmtId="4" fontId="3" fillId="2" borderId="2" xfId="0" applyNumberFormat="1" applyFont="1" applyFill="1" applyBorder="1" applyAlignment="1" applyProtection="1">
      <alignment horizontal="center" vertical="top"/>
      <protection locked="0"/>
    </xf>
    <xf numFmtId="164" fontId="0" fillId="0" borderId="2" xfId="0" applyNumberFormat="1" applyBorder="1" applyAlignment="1">
      <alignment vertical="top"/>
    </xf>
    <xf numFmtId="0" fontId="3" fillId="2" borderId="2" xfId="0" applyFont="1" applyFill="1" applyBorder="1" applyAlignment="1" applyProtection="1">
      <alignment horizontal="left" vertical="top" wrapText="1"/>
      <protection locked="0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>
      <alignment vertical="top"/>
    </xf>
    <xf numFmtId="0" fontId="0" fillId="0" borderId="2" xfId="0" applyBorder="1" applyAlignment="1">
      <alignment horizontal="right" vertical="top"/>
    </xf>
    <xf numFmtId="4" fontId="3" fillId="4" borderId="6" xfId="0" applyNumberFormat="1" applyFont="1" applyFill="1" applyBorder="1" applyAlignment="1" applyProtection="1">
      <alignment horizontal="center" vertical="top"/>
      <protection locked="0"/>
    </xf>
    <xf numFmtId="0" fontId="4" fillId="0" borderId="2" xfId="0" applyFont="1" applyFill="1" applyBorder="1" applyAlignment="1">
      <alignment vertical="top"/>
    </xf>
    <xf numFmtId="0" fontId="0" fillId="0" borderId="2" xfId="0" applyFill="1" applyBorder="1" applyAlignment="1">
      <alignment vertical="top"/>
    </xf>
    <xf numFmtId="0" fontId="3" fillId="0" borderId="2" xfId="0" applyFont="1" applyFill="1" applyBorder="1" applyAlignment="1" applyProtection="1">
      <alignment horizontal="left" vertical="top" wrapText="1"/>
      <protection locked="0"/>
    </xf>
    <xf numFmtId="0" fontId="6" fillId="0" borderId="2" xfId="0" applyFont="1" applyFill="1" applyBorder="1" applyAlignment="1">
      <alignment vertical="top"/>
    </xf>
    <xf numFmtId="0" fontId="0" fillId="0" borderId="2" xfId="0" applyFont="1" applyBorder="1" applyAlignment="1">
      <alignment vertical="top"/>
    </xf>
    <xf numFmtId="164" fontId="0" fillId="0" borderId="2" xfId="0" applyNumberFormat="1" applyFill="1" applyBorder="1" applyAlignment="1">
      <alignment vertical="top"/>
    </xf>
    <xf numFmtId="0" fontId="1" fillId="0" borderId="0" xfId="0" applyFont="1" applyAlignment="1" applyProtection="1">
      <alignment horizontal="left" vertical="top"/>
      <protection locked="0"/>
    </xf>
    <xf numFmtId="0" fontId="2" fillId="3" borderId="2" xfId="0" applyFont="1" applyFill="1" applyBorder="1" applyAlignment="1" applyProtection="1">
      <alignment horizontal="center" vertical="top" wrapText="1"/>
      <protection locked="0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2" fillId="3" borderId="4" xfId="0" applyFont="1" applyFill="1" applyBorder="1" applyAlignment="1" applyProtection="1">
      <alignment horizontal="center" vertical="top" wrapText="1"/>
      <protection locked="0"/>
    </xf>
    <xf numFmtId="0" fontId="2" fillId="3" borderId="3" xfId="0" applyFont="1" applyFill="1" applyBorder="1" applyAlignment="1" applyProtection="1">
      <alignment horizontal="center" vertical="top" wrapText="1"/>
      <protection locked="0"/>
    </xf>
    <xf numFmtId="0" fontId="2" fillId="3" borderId="5" xfId="0" applyFont="1" applyFill="1" applyBorder="1" applyAlignment="1" applyProtection="1">
      <alignment horizontal="center" vertical="top" wrapText="1"/>
      <protection locked="0"/>
    </xf>
    <xf numFmtId="3" fontId="3" fillId="4" borderId="7" xfId="0" applyNumberFormat="1" applyFont="1" applyFill="1" applyBorder="1" applyAlignment="1" applyProtection="1">
      <alignment horizontal="center" vertical="top"/>
      <protection locked="0"/>
    </xf>
    <xf numFmtId="0" fontId="0" fillId="4" borderId="2" xfId="0" applyFill="1" applyBorder="1" applyAlignment="1">
      <alignment vertical="top" wrapText="1"/>
    </xf>
    <xf numFmtId="0" fontId="3" fillId="4" borderId="6" xfId="0" applyFont="1" applyFill="1" applyBorder="1" applyAlignment="1" applyProtection="1">
      <alignment horizontal="left" vertical="top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2"/>
  <sheetViews>
    <sheetView tabSelected="1" topLeftCell="E40" zoomScaleNormal="100" workbookViewId="0">
      <selection activeCell="M44" sqref="M44:M45"/>
    </sheetView>
  </sheetViews>
  <sheetFormatPr defaultColWidth="16.7109375" defaultRowHeight="15" x14ac:dyDescent="0.25"/>
  <cols>
    <col min="1" max="1" width="16.7109375" style="4"/>
    <col min="2" max="2" width="12.42578125" style="4" customWidth="1"/>
    <col min="3" max="3" width="16.7109375" style="4"/>
    <col min="4" max="4" width="36.28515625" style="4" bestFit="1" customWidth="1"/>
    <col min="5" max="5" width="13.85546875" style="4" customWidth="1"/>
    <col min="6" max="6" width="16.7109375" style="4"/>
    <col min="7" max="7" width="13.28515625" style="4" customWidth="1"/>
    <col min="8" max="8" width="11.28515625" style="4" customWidth="1"/>
    <col min="9" max="9" width="12.28515625" style="4" customWidth="1"/>
    <col min="10" max="10" width="10.7109375" style="4" hidden="1" customWidth="1"/>
    <col min="11" max="12" width="11.85546875" style="4" customWidth="1"/>
    <col min="13" max="13" width="11.7109375" style="4" customWidth="1"/>
    <col min="14" max="14" width="20.7109375" style="4" customWidth="1"/>
    <col min="15" max="21" width="14.7109375" style="4" customWidth="1"/>
    <col min="22" max="22" width="16.7109375" style="4"/>
    <col min="23" max="23" width="16.140625" style="4" customWidth="1"/>
    <col min="24" max="24" width="15.42578125" style="4" customWidth="1"/>
    <col min="25" max="25" width="18.85546875" style="4" customWidth="1"/>
    <col min="26" max="26" width="32.85546875" style="4" customWidth="1"/>
    <col min="27" max="16384" width="16.7109375" style="4"/>
  </cols>
  <sheetData>
    <row r="1" spans="1:26" ht="18.75" x14ac:dyDescent="0.25">
      <c r="A1" s="3" t="s">
        <v>124</v>
      </c>
    </row>
    <row r="2" spans="1:26" ht="18.75" x14ac:dyDescent="0.25">
      <c r="A2" s="23" t="s">
        <v>127</v>
      </c>
      <c r="B2" s="23"/>
      <c r="C2" s="23"/>
    </row>
    <row r="3" spans="1:26" ht="18.75" x14ac:dyDescent="0.25">
      <c r="A3" s="3" t="s">
        <v>0</v>
      </c>
    </row>
    <row r="4" spans="1:26" ht="18.75" x14ac:dyDescent="0.25">
      <c r="A4" s="5" t="s">
        <v>1</v>
      </c>
    </row>
    <row r="5" spans="1:26" ht="15" customHeight="1" x14ac:dyDescent="0.25">
      <c r="A5" s="26" t="s">
        <v>2</v>
      </c>
      <c r="B5" s="26" t="s">
        <v>3</v>
      </c>
      <c r="C5" s="26" t="s">
        <v>4</v>
      </c>
      <c r="D5" s="26" t="s">
        <v>5</v>
      </c>
      <c r="E5" s="24" t="s">
        <v>6</v>
      </c>
      <c r="F5" s="24" t="s">
        <v>7</v>
      </c>
      <c r="G5" s="26" t="s">
        <v>8</v>
      </c>
      <c r="H5" s="26" t="s">
        <v>9</v>
      </c>
      <c r="I5" s="28" t="s">
        <v>10</v>
      </c>
      <c r="J5" s="24" t="s">
        <v>11</v>
      </c>
      <c r="K5" s="24" t="s">
        <v>12</v>
      </c>
      <c r="L5" s="24" t="s">
        <v>125</v>
      </c>
      <c r="M5" s="24" t="s">
        <v>13</v>
      </c>
      <c r="N5" s="25" t="s">
        <v>110</v>
      </c>
      <c r="O5" s="25" t="s">
        <v>111</v>
      </c>
      <c r="P5" s="25" t="s">
        <v>112</v>
      </c>
      <c r="Q5" s="25" t="s">
        <v>113</v>
      </c>
      <c r="R5" s="25" t="s">
        <v>114</v>
      </c>
      <c r="S5" s="25" t="s">
        <v>115</v>
      </c>
      <c r="T5" s="25" t="s">
        <v>116</v>
      </c>
      <c r="U5" s="25" t="s">
        <v>117</v>
      </c>
      <c r="V5" s="25" t="s">
        <v>118</v>
      </c>
      <c r="W5" s="25" t="s">
        <v>119</v>
      </c>
      <c r="X5" s="25" t="s">
        <v>120</v>
      </c>
      <c r="Y5" s="25" t="s">
        <v>121</v>
      </c>
      <c r="Z5" s="25" t="s">
        <v>122</v>
      </c>
    </row>
    <row r="6" spans="1:26" ht="75" customHeight="1" x14ac:dyDescent="0.25">
      <c r="A6" s="27"/>
      <c r="B6" s="27"/>
      <c r="C6" s="27"/>
      <c r="D6" s="27"/>
      <c r="E6" s="24"/>
      <c r="F6" s="24"/>
      <c r="G6" s="27"/>
      <c r="H6" s="27"/>
      <c r="I6" s="29"/>
      <c r="J6" s="24"/>
      <c r="K6" s="24"/>
      <c r="L6" s="24"/>
      <c r="M6" s="24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</row>
    <row r="7" spans="1:26" x14ac:dyDescent="0.25">
      <c r="A7" s="6" t="s">
        <v>14</v>
      </c>
      <c r="B7" s="7" t="s">
        <v>15</v>
      </c>
      <c r="C7" s="6" t="s">
        <v>16</v>
      </c>
      <c r="D7" s="6" t="s">
        <v>17</v>
      </c>
      <c r="E7" s="6" t="s">
        <v>18</v>
      </c>
      <c r="F7" s="6"/>
      <c r="G7" s="6" t="s">
        <v>19</v>
      </c>
      <c r="H7" s="8">
        <v>2</v>
      </c>
      <c r="I7" s="9">
        <v>2</v>
      </c>
      <c r="J7" s="10">
        <f>H7-I7</f>
        <v>0</v>
      </c>
      <c r="K7" s="11">
        <v>0</v>
      </c>
      <c r="L7" s="11">
        <f>O7</f>
        <v>2</v>
      </c>
      <c r="M7" s="11">
        <f>H7-K7-L7</f>
        <v>0</v>
      </c>
      <c r="N7" s="1" t="s">
        <v>130</v>
      </c>
      <c r="O7" s="1">
        <v>2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6" t="s">
        <v>14</v>
      </c>
      <c r="B8" s="7" t="s">
        <v>15</v>
      </c>
      <c r="C8" s="6" t="s">
        <v>20</v>
      </c>
      <c r="D8" s="6" t="s">
        <v>21</v>
      </c>
      <c r="E8" s="6" t="s">
        <v>18</v>
      </c>
      <c r="F8" s="6"/>
      <c r="G8" s="6" t="s">
        <v>19</v>
      </c>
      <c r="H8" s="8">
        <v>3</v>
      </c>
      <c r="I8" s="9">
        <v>3</v>
      </c>
      <c r="J8" s="10">
        <f t="shared" ref="J8:J52" si="0">H8-I8</f>
        <v>0</v>
      </c>
      <c r="K8" s="11">
        <v>0</v>
      </c>
      <c r="L8" s="11">
        <f t="shared" ref="L8:L50" si="1">O8</f>
        <v>3</v>
      </c>
      <c r="M8" s="11">
        <f t="shared" ref="M8:M52" si="2">H8-K8-L8</f>
        <v>0</v>
      </c>
      <c r="N8" s="1" t="s">
        <v>130</v>
      </c>
      <c r="O8" s="1">
        <v>3</v>
      </c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6" t="s">
        <v>14</v>
      </c>
      <c r="B9" s="7" t="s">
        <v>15</v>
      </c>
      <c r="C9" s="6" t="s">
        <v>22</v>
      </c>
      <c r="D9" s="6" t="s">
        <v>23</v>
      </c>
      <c r="E9" s="6" t="s">
        <v>18</v>
      </c>
      <c r="F9" s="6"/>
      <c r="G9" s="6" t="s">
        <v>19</v>
      </c>
      <c r="H9" s="8">
        <v>2</v>
      </c>
      <c r="I9" s="9">
        <v>2</v>
      </c>
      <c r="J9" s="10">
        <f t="shared" si="0"/>
        <v>0</v>
      </c>
      <c r="K9" s="11">
        <v>0</v>
      </c>
      <c r="L9" s="11">
        <f t="shared" si="1"/>
        <v>2</v>
      </c>
      <c r="M9" s="11">
        <f t="shared" si="2"/>
        <v>0</v>
      </c>
      <c r="N9" s="1" t="s">
        <v>131</v>
      </c>
      <c r="O9" s="1">
        <v>2</v>
      </c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6" t="s">
        <v>14</v>
      </c>
      <c r="B10" s="7" t="s">
        <v>15</v>
      </c>
      <c r="C10" s="6" t="s">
        <v>24</v>
      </c>
      <c r="D10" s="6" t="s">
        <v>25</v>
      </c>
      <c r="E10" s="6" t="s">
        <v>18</v>
      </c>
      <c r="F10" s="6"/>
      <c r="G10" s="6" t="s">
        <v>19</v>
      </c>
      <c r="H10" s="8">
        <v>3</v>
      </c>
      <c r="I10" s="9">
        <v>3</v>
      </c>
      <c r="J10" s="10">
        <f t="shared" si="0"/>
        <v>0</v>
      </c>
      <c r="K10" s="11">
        <v>0</v>
      </c>
      <c r="L10" s="11">
        <f t="shared" si="1"/>
        <v>3</v>
      </c>
      <c r="M10" s="11">
        <f t="shared" si="2"/>
        <v>0</v>
      </c>
      <c r="N10" s="1" t="s">
        <v>131</v>
      </c>
      <c r="O10" s="1">
        <v>3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6" t="s">
        <v>14</v>
      </c>
      <c r="B11" s="7" t="s">
        <v>15</v>
      </c>
      <c r="C11" s="6" t="s">
        <v>26</v>
      </c>
      <c r="D11" s="6" t="s">
        <v>27</v>
      </c>
      <c r="E11" s="6" t="s">
        <v>18</v>
      </c>
      <c r="F11" s="6"/>
      <c r="G11" s="6" t="s">
        <v>19</v>
      </c>
      <c r="H11" s="8">
        <v>2</v>
      </c>
      <c r="I11" s="9">
        <v>2</v>
      </c>
      <c r="J11" s="10">
        <f t="shared" si="0"/>
        <v>0</v>
      </c>
      <c r="K11" s="11">
        <v>0</v>
      </c>
      <c r="L11" s="11">
        <f t="shared" si="1"/>
        <v>2</v>
      </c>
      <c r="M11" s="11">
        <f t="shared" si="2"/>
        <v>0</v>
      </c>
      <c r="N11" s="1" t="s">
        <v>131</v>
      </c>
      <c r="O11" s="1">
        <v>2</v>
      </c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60" x14ac:dyDescent="0.25">
      <c r="A12" s="6" t="s">
        <v>14</v>
      </c>
      <c r="B12" s="7" t="s">
        <v>15</v>
      </c>
      <c r="C12" s="6" t="s">
        <v>28</v>
      </c>
      <c r="D12" s="32" t="s">
        <v>29</v>
      </c>
      <c r="E12" s="6" t="s">
        <v>18</v>
      </c>
      <c r="F12" s="6"/>
      <c r="G12" s="6" t="s">
        <v>19</v>
      </c>
      <c r="H12" s="16">
        <v>21</v>
      </c>
      <c r="I12" s="30">
        <v>21</v>
      </c>
      <c r="J12" s="10">
        <f t="shared" si="0"/>
        <v>0</v>
      </c>
      <c r="K12" s="11">
        <v>0</v>
      </c>
      <c r="L12" s="11">
        <v>21</v>
      </c>
      <c r="M12" s="22">
        <f t="shared" si="2"/>
        <v>0</v>
      </c>
      <c r="N12" s="20" t="s">
        <v>132</v>
      </c>
      <c r="O12" s="18">
        <v>18</v>
      </c>
      <c r="P12" s="19"/>
      <c r="Q12" s="14" t="s">
        <v>133</v>
      </c>
      <c r="R12" s="1">
        <v>3</v>
      </c>
      <c r="S12" s="12"/>
      <c r="T12" s="1"/>
      <c r="U12" s="1"/>
      <c r="V12" s="1"/>
      <c r="W12" s="1"/>
      <c r="X12" s="1"/>
      <c r="Y12" s="1"/>
      <c r="Z12" s="31" t="s">
        <v>153</v>
      </c>
    </row>
    <row r="13" spans="1:26" x14ac:dyDescent="0.25">
      <c r="A13" s="6" t="s">
        <v>14</v>
      </c>
      <c r="B13" s="7" t="s">
        <v>15</v>
      </c>
      <c r="C13" s="6" t="s">
        <v>31</v>
      </c>
      <c r="D13" s="6" t="s">
        <v>32</v>
      </c>
      <c r="E13" s="6" t="s">
        <v>18</v>
      </c>
      <c r="F13" s="6"/>
      <c r="G13" s="6" t="s">
        <v>19</v>
      </c>
      <c r="H13" s="8">
        <v>2</v>
      </c>
      <c r="I13" s="9">
        <v>2</v>
      </c>
      <c r="J13" s="10">
        <f t="shared" si="0"/>
        <v>0</v>
      </c>
      <c r="K13" s="11">
        <v>0</v>
      </c>
      <c r="L13" s="11">
        <f t="shared" si="1"/>
        <v>2</v>
      </c>
      <c r="M13" s="22">
        <f t="shared" si="2"/>
        <v>0</v>
      </c>
      <c r="N13" s="1" t="s">
        <v>154</v>
      </c>
      <c r="O13" s="1">
        <v>2</v>
      </c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6" t="s">
        <v>14</v>
      </c>
      <c r="B14" s="7" t="s">
        <v>15</v>
      </c>
      <c r="C14" s="6" t="s">
        <v>33</v>
      </c>
      <c r="D14" s="6" t="s">
        <v>126</v>
      </c>
      <c r="E14" s="6" t="s">
        <v>18</v>
      </c>
      <c r="F14" s="6"/>
      <c r="G14" s="6" t="s">
        <v>19</v>
      </c>
      <c r="H14" s="8">
        <v>3</v>
      </c>
      <c r="I14" s="9">
        <v>3</v>
      </c>
      <c r="J14" s="10">
        <f t="shared" si="0"/>
        <v>0</v>
      </c>
      <c r="K14" s="11">
        <v>0</v>
      </c>
      <c r="L14" s="11">
        <f t="shared" si="1"/>
        <v>3</v>
      </c>
      <c r="M14" s="11">
        <f t="shared" si="2"/>
        <v>0</v>
      </c>
      <c r="N14" s="1" t="s">
        <v>134</v>
      </c>
      <c r="O14" s="1">
        <v>3</v>
      </c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6" t="s">
        <v>14</v>
      </c>
      <c r="B15" s="7" t="s">
        <v>15</v>
      </c>
      <c r="C15" s="6" t="s">
        <v>34</v>
      </c>
      <c r="D15" s="6" t="s">
        <v>35</v>
      </c>
      <c r="E15" s="6" t="s">
        <v>18</v>
      </c>
      <c r="F15" s="6"/>
      <c r="G15" s="6" t="s">
        <v>19</v>
      </c>
      <c r="H15" s="8">
        <v>3</v>
      </c>
      <c r="I15" s="9">
        <v>3</v>
      </c>
      <c r="J15" s="10">
        <f t="shared" si="0"/>
        <v>0</v>
      </c>
      <c r="K15" s="11">
        <v>0</v>
      </c>
      <c r="L15" s="11">
        <f t="shared" si="1"/>
        <v>3</v>
      </c>
      <c r="M15" s="11">
        <f t="shared" si="2"/>
        <v>0</v>
      </c>
      <c r="N15" s="1" t="s">
        <v>134</v>
      </c>
      <c r="O15" s="1">
        <v>3</v>
      </c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6" t="s">
        <v>14</v>
      </c>
      <c r="B16" s="7" t="s">
        <v>15</v>
      </c>
      <c r="C16" s="6" t="s">
        <v>36</v>
      </c>
      <c r="D16" s="6" t="s">
        <v>37</v>
      </c>
      <c r="E16" s="6" t="s">
        <v>18</v>
      </c>
      <c r="F16" s="6"/>
      <c r="G16" s="6" t="s">
        <v>19</v>
      </c>
      <c r="H16" s="8">
        <v>9</v>
      </c>
      <c r="I16" s="9">
        <v>9</v>
      </c>
      <c r="J16" s="10">
        <f t="shared" si="0"/>
        <v>0</v>
      </c>
      <c r="K16" s="11">
        <v>0</v>
      </c>
      <c r="L16" s="11">
        <f t="shared" si="1"/>
        <v>9</v>
      </c>
      <c r="M16" s="11">
        <f t="shared" si="2"/>
        <v>0</v>
      </c>
      <c r="N16" s="1" t="s">
        <v>134</v>
      </c>
      <c r="O16" s="1">
        <v>9</v>
      </c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6" t="s">
        <v>14</v>
      </c>
      <c r="B17" s="7" t="s">
        <v>15</v>
      </c>
      <c r="C17" s="6" t="s">
        <v>38</v>
      </c>
      <c r="D17" s="6" t="s">
        <v>39</v>
      </c>
      <c r="E17" s="6" t="s">
        <v>18</v>
      </c>
      <c r="F17" s="6"/>
      <c r="G17" s="6" t="s">
        <v>19</v>
      </c>
      <c r="H17" s="8">
        <v>20</v>
      </c>
      <c r="I17" s="9">
        <v>20</v>
      </c>
      <c r="J17" s="10">
        <f t="shared" si="0"/>
        <v>0</v>
      </c>
      <c r="K17" s="11">
        <v>0</v>
      </c>
      <c r="L17" s="11">
        <f t="shared" si="1"/>
        <v>18</v>
      </c>
      <c r="M17" s="11">
        <f t="shared" si="2"/>
        <v>2</v>
      </c>
      <c r="N17" s="1" t="s">
        <v>135</v>
      </c>
      <c r="O17" s="1">
        <v>18</v>
      </c>
      <c r="P17" s="1"/>
      <c r="Q17" s="1" t="s">
        <v>136</v>
      </c>
      <c r="R17" s="1">
        <v>2</v>
      </c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6" t="s">
        <v>14</v>
      </c>
      <c r="B18" s="7" t="s">
        <v>15</v>
      </c>
      <c r="C18" s="6" t="s">
        <v>40</v>
      </c>
      <c r="D18" s="6" t="s">
        <v>41</v>
      </c>
      <c r="E18" s="6" t="s">
        <v>18</v>
      </c>
      <c r="F18" s="6"/>
      <c r="G18" s="6" t="s">
        <v>19</v>
      </c>
      <c r="H18" s="8">
        <v>14</v>
      </c>
      <c r="I18" s="9">
        <v>14</v>
      </c>
      <c r="J18" s="10">
        <f t="shared" si="0"/>
        <v>0</v>
      </c>
      <c r="K18" s="11">
        <v>0</v>
      </c>
      <c r="L18" s="11">
        <f t="shared" si="1"/>
        <v>14</v>
      </c>
      <c r="M18" s="11">
        <f t="shared" si="2"/>
        <v>0</v>
      </c>
      <c r="N18" s="1" t="s">
        <v>137</v>
      </c>
      <c r="O18" s="1">
        <v>14</v>
      </c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6" t="s">
        <v>14</v>
      </c>
      <c r="B19" s="7" t="s">
        <v>15</v>
      </c>
      <c r="C19" s="6" t="s">
        <v>42</v>
      </c>
      <c r="D19" s="6" t="s">
        <v>43</v>
      </c>
      <c r="E19" s="6" t="s">
        <v>18</v>
      </c>
      <c r="F19" s="6"/>
      <c r="G19" s="6" t="s">
        <v>19</v>
      </c>
      <c r="H19" s="8">
        <v>4</v>
      </c>
      <c r="I19" s="9">
        <v>4</v>
      </c>
      <c r="J19" s="10">
        <f t="shared" si="0"/>
        <v>0</v>
      </c>
      <c r="K19" s="11">
        <v>0</v>
      </c>
      <c r="L19" s="11">
        <v>4</v>
      </c>
      <c r="M19" s="11">
        <f t="shared" si="2"/>
        <v>0</v>
      </c>
      <c r="N19" s="14" t="s">
        <v>138</v>
      </c>
      <c r="O19" s="1">
        <v>4</v>
      </c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6" t="s">
        <v>14</v>
      </c>
      <c r="B20" s="7" t="s">
        <v>15</v>
      </c>
      <c r="C20" s="6" t="s">
        <v>45</v>
      </c>
      <c r="D20" s="6" t="s">
        <v>46</v>
      </c>
      <c r="E20" s="6" t="s">
        <v>18</v>
      </c>
      <c r="F20" s="6"/>
      <c r="G20" s="6" t="s">
        <v>19</v>
      </c>
      <c r="H20" s="8">
        <v>3</v>
      </c>
      <c r="I20" s="9">
        <v>3</v>
      </c>
      <c r="J20" s="10">
        <f t="shared" si="0"/>
        <v>0</v>
      </c>
      <c r="K20" s="11">
        <v>0</v>
      </c>
      <c r="L20" s="11">
        <f t="shared" si="1"/>
        <v>3</v>
      </c>
      <c r="M20" s="11">
        <f t="shared" si="2"/>
        <v>0</v>
      </c>
      <c r="N20" s="21" t="s">
        <v>138</v>
      </c>
      <c r="O20" s="1">
        <v>3</v>
      </c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25">
      <c r="A21" s="6" t="s">
        <v>14</v>
      </c>
      <c r="B21" s="7" t="s">
        <v>15</v>
      </c>
      <c r="C21" s="6" t="s">
        <v>47</v>
      </c>
      <c r="D21" s="6" t="s">
        <v>48</v>
      </c>
      <c r="E21" s="6" t="s">
        <v>18</v>
      </c>
      <c r="F21" s="6"/>
      <c r="G21" s="6" t="s">
        <v>19</v>
      </c>
      <c r="H21" s="8">
        <v>6</v>
      </c>
      <c r="I21" s="9">
        <v>6</v>
      </c>
      <c r="J21" s="10">
        <f t="shared" si="0"/>
        <v>0</v>
      </c>
      <c r="K21" s="11">
        <v>0</v>
      </c>
      <c r="L21" s="11">
        <f t="shared" si="1"/>
        <v>6</v>
      </c>
      <c r="M21" s="11">
        <f t="shared" si="2"/>
        <v>0</v>
      </c>
      <c r="N21" s="21" t="s">
        <v>138</v>
      </c>
      <c r="O21" s="1">
        <v>6</v>
      </c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6" t="s">
        <v>14</v>
      </c>
      <c r="B22" s="7" t="s">
        <v>15</v>
      </c>
      <c r="C22" s="6" t="s">
        <v>49</v>
      </c>
      <c r="D22" s="6" t="s">
        <v>128</v>
      </c>
      <c r="E22" s="6" t="s">
        <v>18</v>
      </c>
      <c r="F22" s="6"/>
      <c r="G22" s="6" t="s">
        <v>19</v>
      </c>
      <c r="H22" s="8">
        <v>8</v>
      </c>
      <c r="I22" s="9">
        <v>8</v>
      </c>
      <c r="J22" s="10">
        <f t="shared" si="0"/>
        <v>0</v>
      </c>
      <c r="K22" s="11">
        <v>0</v>
      </c>
      <c r="L22" s="11">
        <f t="shared" si="1"/>
        <v>8</v>
      </c>
      <c r="M22" s="11">
        <f t="shared" si="2"/>
        <v>0</v>
      </c>
      <c r="N22" s="1" t="s">
        <v>139</v>
      </c>
      <c r="O22" s="1">
        <v>8</v>
      </c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6" t="s">
        <v>14</v>
      </c>
      <c r="B23" s="7" t="s">
        <v>15</v>
      </c>
      <c r="C23" s="6" t="s">
        <v>50</v>
      </c>
      <c r="D23" s="6" t="s">
        <v>129</v>
      </c>
      <c r="E23" s="6" t="s">
        <v>18</v>
      </c>
      <c r="F23" s="6"/>
      <c r="G23" s="6" t="s">
        <v>19</v>
      </c>
      <c r="H23" s="8">
        <v>6</v>
      </c>
      <c r="I23" s="9">
        <v>6</v>
      </c>
      <c r="J23" s="10">
        <f t="shared" si="0"/>
        <v>0</v>
      </c>
      <c r="K23" s="11">
        <v>0</v>
      </c>
      <c r="L23" s="11">
        <f t="shared" si="1"/>
        <v>6</v>
      </c>
      <c r="M23" s="11">
        <f t="shared" si="2"/>
        <v>0</v>
      </c>
      <c r="N23" s="1" t="s">
        <v>140</v>
      </c>
      <c r="O23" s="1">
        <v>6</v>
      </c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25">
      <c r="A24" s="6" t="s">
        <v>14</v>
      </c>
      <c r="B24" s="7" t="s">
        <v>15</v>
      </c>
      <c r="C24" s="6" t="s">
        <v>51</v>
      </c>
      <c r="D24" s="6" t="s">
        <v>52</v>
      </c>
      <c r="E24" s="6" t="s">
        <v>18</v>
      </c>
      <c r="F24" s="6"/>
      <c r="G24" s="6" t="s">
        <v>19</v>
      </c>
      <c r="H24" s="8">
        <v>3</v>
      </c>
      <c r="I24" s="9">
        <v>3</v>
      </c>
      <c r="J24" s="10">
        <f t="shared" si="0"/>
        <v>0</v>
      </c>
      <c r="K24" s="11">
        <v>0</v>
      </c>
      <c r="L24" s="11">
        <f t="shared" si="1"/>
        <v>3</v>
      </c>
      <c r="M24" s="11">
        <f t="shared" si="2"/>
        <v>0</v>
      </c>
      <c r="N24" s="1" t="s">
        <v>139</v>
      </c>
      <c r="O24" s="1">
        <v>3</v>
      </c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5">
      <c r="A25" s="6" t="s">
        <v>14</v>
      </c>
      <c r="B25" s="7" t="s">
        <v>15</v>
      </c>
      <c r="C25" s="6" t="s">
        <v>53</v>
      </c>
      <c r="D25" s="6" t="s">
        <v>54</v>
      </c>
      <c r="E25" s="6" t="s">
        <v>18</v>
      </c>
      <c r="F25" s="6"/>
      <c r="G25" s="6" t="s">
        <v>19</v>
      </c>
      <c r="H25" s="8">
        <v>3</v>
      </c>
      <c r="I25" s="9">
        <v>3</v>
      </c>
      <c r="J25" s="10">
        <f t="shared" si="0"/>
        <v>0</v>
      </c>
      <c r="K25" s="11">
        <f>O25</f>
        <v>3</v>
      </c>
      <c r="L25" s="11">
        <v>0</v>
      </c>
      <c r="M25" s="22">
        <f t="shared" si="2"/>
        <v>0</v>
      </c>
      <c r="N25" s="20" t="s">
        <v>154</v>
      </c>
      <c r="O25" s="18">
        <v>3</v>
      </c>
      <c r="P25" s="19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5">
      <c r="A26" s="6" t="s">
        <v>14</v>
      </c>
      <c r="B26" s="7" t="s">
        <v>15</v>
      </c>
      <c r="C26" s="6" t="s">
        <v>55</v>
      </c>
      <c r="D26" s="6" t="s">
        <v>56</v>
      </c>
      <c r="E26" s="6" t="s">
        <v>18</v>
      </c>
      <c r="F26" s="6"/>
      <c r="G26" s="6" t="s">
        <v>19</v>
      </c>
      <c r="H26" s="8">
        <v>3</v>
      </c>
      <c r="I26" s="9">
        <v>3</v>
      </c>
      <c r="J26" s="10">
        <f t="shared" si="0"/>
        <v>0</v>
      </c>
      <c r="K26" s="11">
        <v>0</v>
      </c>
      <c r="L26" s="11">
        <f t="shared" si="1"/>
        <v>3</v>
      </c>
      <c r="M26" s="11">
        <f t="shared" si="2"/>
        <v>0</v>
      </c>
      <c r="N26" s="1" t="s">
        <v>134</v>
      </c>
      <c r="O26" s="1">
        <v>3</v>
      </c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x14ac:dyDescent="0.25">
      <c r="A27" s="6" t="s">
        <v>14</v>
      </c>
      <c r="B27" s="7" t="s">
        <v>15</v>
      </c>
      <c r="C27" s="6" t="s">
        <v>57</v>
      </c>
      <c r="D27" s="6" t="s">
        <v>58</v>
      </c>
      <c r="E27" s="6" t="s">
        <v>18</v>
      </c>
      <c r="F27" s="6"/>
      <c r="G27" s="6" t="s">
        <v>19</v>
      </c>
      <c r="H27" s="8">
        <v>3</v>
      </c>
      <c r="I27" s="9">
        <v>3</v>
      </c>
      <c r="J27" s="10">
        <f t="shared" si="0"/>
        <v>0</v>
      </c>
      <c r="K27" s="11">
        <v>0</v>
      </c>
      <c r="L27" s="11">
        <f t="shared" si="1"/>
        <v>3</v>
      </c>
      <c r="M27" s="11">
        <f t="shared" si="2"/>
        <v>0</v>
      </c>
      <c r="N27" s="1" t="s">
        <v>154</v>
      </c>
      <c r="O27" s="1">
        <v>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25">
      <c r="A28" s="6" t="s">
        <v>14</v>
      </c>
      <c r="B28" s="7" t="s">
        <v>15</v>
      </c>
      <c r="C28" s="6" t="s">
        <v>59</v>
      </c>
      <c r="D28" s="6" t="s">
        <v>60</v>
      </c>
      <c r="E28" s="6" t="s">
        <v>18</v>
      </c>
      <c r="F28" s="6"/>
      <c r="G28" s="6" t="s">
        <v>19</v>
      </c>
      <c r="H28" s="8">
        <v>17</v>
      </c>
      <c r="I28" s="9">
        <v>17</v>
      </c>
      <c r="J28" s="10">
        <f t="shared" si="0"/>
        <v>0</v>
      </c>
      <c r="K28" s="11">
        <v>0</v>
      </c>
      <c r="L28" s="11">
        <f>O28+R28</f>
        <v>17</v>
      </c>
      <c r="M28" s="11">
        <f t="shared" si="2"/>
        <v>0</v>
      </c>
      <c r="N28" s="1" t="s">
        <v>141</v>
      </c>
      <c r="O28" s="1">
        <v>17</v>
      </c>
      <c r="P28" s="1"/>
      <c r="Q28" s="1"/>
      <c r="R28" s="15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6" t="s">
        <v>14</v>
      </c>
      <c r="B29" s="7" t="s">
        <v>15</v>
      </c>
      <c r="C29" s="6" t="s">
        <v>61</v>
      </c>
      <c r="D29" s="6" t="s">
        <v>62</v>
      </c>
      <c r="E29" s="6" t="s">
        <v>18</v>
      </c>
      <c r="F29" s="6"/>
      <c r="G29" s="6" t="s">
        <v>19</v>
      </c>
      <c r="H29" s="8">
        <v>17</v>
      </c>
      <c r="I29" s="9">
        <v>17</v>
      </c>
      <c r="J29" s="10">
        <f t="shared" si="0"/>
        <v>0</v>
      </c>
      <c r="K29" s="11">
        <v>0</v>
      </c>
      <c r="L29" s="11">
        <f t="shared" si="1"/>
        <v>17</v>
      </c>
      <c r="M29" s="11">
        <f t="shared" si="2"/>
        <v>0</v>
      </c>
      <c r="N29" s="1" t="s">
        <v>142</v>
      </c>
      <c r="O29" s="1">
        <v>17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x14ac:dyDescent="0.25">
      <c r="A30" s="6" t="s">
        <v>14</v>
      </c>
      <c r="B30" s="7" t="s">
        <v>15</v>
      </c>
      <c r="C30" s="6" t="s">
        <v>63</v>
      </c>
      <c r="D30" s="6" t="s">
        <v>64</v>
      </c>
      <c r="E30" s="6" t="s">
        <v>18</v>
      </c>
      <c r="F30" s="6"/>
      <c r="G30" s="6" t="s">
        <v>19</v>
      </c>
      <c r="H30" s="8">
        <v>9</v>
      </c>
      <c r="I30" s="9">
        <v>9</v>
      </c>
      <c r="J30" s="10">
        <f t="shared" si="0"/>
        <v>0</v>
      </c>
      <c r="K30" s="11">
        <v>0</v>
      </c>
      <c r="L30" s="11">
        <f t="shared" si="1"/>
        <v>9</v>
      </c>
      <c r="M30" s="11">
        <f t="shared" si="2"/>
        <v>0</v>
      </c>
      <c r="N30" s="1" t="s">
        <v>143</v>
      </c>
      <c r="O30" s="1">
        <v>9</v>
      </c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6" t="s">
        <v>14</v>
      </c>
      <c r="B31" s="7" t="s">
        <v>15</v>
      </c>
      <c r="C31" s="6" t="s">
        <v>65</v>
      </c>
      <c r="D31" s="6" t="s">
        <v>66</v>
      </c>
      <c r="E31" s="6" t="s">
        <v>18</v>
      </c>
      <c r="F31" s="6"/>
      <c r="G31" s="6" t="s">
        <v>19</v>
      </c>
      <c r="H31" s="8">
        <v>7</v>
      </c>
      <c r="I31" s="9">
        <v>7</v>
      </c>
      <c r="J31" s="10">
        <f t="shared" si="0"/>
        <v>0</v>
      </c>
      <c r="K31" s="11">
        <v>0</v>
      </c>
      <c r="L31" s="11">
        <v>7</v>
      </c>
      <c r="M31" s="11">
        <f t="shared" si="2"/>
        <v>0</v>
      </c>
      <c r="N31" s="1" t="s">
        <v>143</v>
      </c>
      <c r="O31" s="1">
        <v>2</v>
      </c>
      <c r="P31" s="1"/>
      <c r="Q31" s="1" t="s">
        <v>138</v>
      </c>
      <c r="R31" s="1">
        <v>5</v>
      </c>
      <c r="S31" s="1"/>
      <c r="T31" s="1"/>
      <c r="U31" s="1"/>
      <c r="V31" s="1"/>
      <c r="W31" s="1"/>
      <c r="X31" s="1"/>
      <c r="Y31" s="1"/>
      <c r="Z31" s="1"/>
    </row>
    <row r="32" spans="1:26" x14ac:dyDescent="0.25">
      <c r="A32" s="6" t="s">
        <v>14</v>
      </c>
      <c r="B32" s="7" t="s">
        <v>15</v>
      </c>
      <c r="C32" s="6" t="s">
        <v>67</v>
      </c>
      <c r="D32" s="6" t="s">
        <v>68</v>
      </c>
      <c r="E32" s="6" t="s">
        <v>18</v>
      </c>
      <c r="F32" s="6"/>
      <c r="G32" s="6" t="s">
        <v>19</v>
      </c>
      <c r="H32" s="8">
        <v>3</v>
      </c>
      <c r="I32" s="9">
        <v>3</v>
      </c>
      <c r="J32" s="10">
        <f t="shared" si="0"/>
        <v>0</v>
      </c>
      <c r="K32" s="11">
        <v>0</v>
      </c>
      <c r="L32" s="11">
        <f>O32+R32</f>
        <v>3</v>
      </c>
      <c r="M32" s="11">
        <f t="shared" si="2"/>
        <v>0</v>
      </c>
      <c r="N32" s="1" t="s">
        <v>143</v>
      </c>
      <c r="O32" s="1">
        <v>3</v>
      </c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5">
      <c r="A33" s="6" t="s">
        <v>14</v>
      </c>
      <c r="B33" s="7" t="s">
        <v>15</v>
      </c>
      <c r="C33" s="6" t="s">
        <v>69</v>
      </c>
      <c r="D33" s="6" t="s">
        <v>70</v>
      </c>
      <c r="E33" s="6" t="s">
        <v>18</v>
      </c>
      <c r="F33" s="6"/>
      <c r="G33" s="6" t="s">
        <v>19</v>
      </c>
      <c r="H33" s="8">
        <v>13</v>
      </c>
      <c r="I33" s="9">
        <v>13</v>
      </c>
      <c r="J33" s="10">
        <f t="shared" si="0"/>
        <v>0</v>
      </c>
      <c r="K33" s="11">
        <f>O33</f>
        <v>12</v>
      </c>
      <c r="L33" s="11">
        <v>1</v>
      </c>
      <c r="M33" s="11">
        <f t="shared" si="2"/>
        <v>0</v>
      </c>
      <c r="N33" s="2" t="s">
        <v>44</v>
      </c>
      <c r="O33" s="1">
        <v>12</v>
      </c>
      <c r="P33" s="12" t="s">
        <v>69</v>
      </c>
      <c r="Q33" s="1" t="s">
        <v>142</v>
      </c>
      <c r="R33" s="1">
        <v>1</v>
      </c>
      <c r="S33" s="1"/>
      <c r="T33" s="1"/>
      <c r="U33" s="1"/>
      <c r="V33" s="1"/>
      <c r="W33" s="1"/>
      <c r="X33" s="1"/>
      <c r="Y33" s="1"/>
      <c r="Z33" s="1"/>
    </row>
    <row r="34" spans="1:26" x14ac:dyDescent="0.25">
      <c r="A34" s="6" t="s">
        <v>14</v>
      </c>
      <c r="B34" s="7" t="s">
        <v>15</v>
      </c>
      <c r="C34" s="6" t="s">
        <v>71</v>
      </c>
      <c r="D34" s="6" t="s">
        <v>72</v>
      </c>
      <c r="E34" s="6" t="s">
        <v>18</v>
      </c>
      <c r="F34" s="6"/>
      <c r="G34" s="6" t="s">
        <v>19</v>
      </c>
      <c r="H34" s="8">
        <v>6</v>
      </c>
      <c r="I34" s="9">
        <v>6</v>
      </c>
      <c r="J34" s="10">
        <f t="shared" si="0"/>
        <v>0</v>
      </c>
      <c r="K34" s="11">
        <f>O34</f>
        <v>6</v>
      </c>
      <c r="L34" s="11">
        <v>0</v>
      </c>
      <c r="M34" s="11">
        <f t="shared" si="2"/>
        <v>0</v>
      </c>
      <c r="N34" s="2" t="s">
        <v>44</v>
      </c>
      <c r="O34" s="1">
        <v>6</v>
      </c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x14ac:dyDescent="0.25">
      <c r="A35" s="6" t="s">
        <v>14</v>
      </c>
      <c r="B35" s="7" t="s">
        <v>15</v>
      </c>
      <c r="C35" s="6" t="s">
        <v>73</v>
      </c>
      <c r="D35" s="6" t="s">
        <v>74</v>
      </c>
      <c r="E35" s="6" t="s">
        <v>18</v>
      </c>
      <c r="F35" s="6"/>
      <c r="G35" s="6" t="s">
        <v>19</v>
      </c>
      <c r="H35" s="8">
        <v>13</v>
      </c>
      <c r="I35" s="9">
        <v>13</v>
      </c>
      <c r="J35" s="10">
        <f t="shared" si="0"/>
        <v>0</v>
      </c>
      <c r="K35" s="11">
        <f>O35</f>
        <v>13</v>
      </c>
      <c r="L35" s="11">
        <v>0</v>
      </c>
      <c r="M35" s="11">
        <f t="shared" si="2"/>
        <v>0</v>
      </c>
      <c r="N35" s="17" t="s">
        <v>30</v>
      </c>
      <c r="O35" s="18">
        <v>13</v>
      </c>
      <c r="P35" s="19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x14ac:dyDescent="0.25">
      <c r="A36" s="6" t="s">
        <v>14</v>
      </c>
      <c r="B36" s="7" t="s">
        <v>15</v>
      </c>
      <c r="C36" s="6" t="s">
        <v>75</v>
      </c>
      <c r="D36" s="6" t="s">
        <v>76</v>
      </c>
      <c r="E36" s="6" t="s">
        <v>18</v>
      </c>
      <c r="F36" s="6"/>
      <c r="G36" s="6" t="s">
        <v>19</v>
      </c>
      <c r="H36" s="8">
        <v>12</v>
      </c>
      <c r="I36" s="9">
        <v>12</v>
      </c>
      <c r="J36" s="10">
        <f t="shared" si="0"/>
        <v>0</v>
      </c>
      <c r="K36" s="11">
        <f>O36</f>
        <v>5</v>
      </c>
      <c r="L36" s="11">
        <v>7</v>
      </c>
      <c r="M36" s="11">
        <f t="shared" si="2"/>
        <v>0</v>
      </c>
      <c r="N36" s="17" t="s">
        <v>30</v>
      </c>
      <c r="O36" s="18">
        <v>5</v>
      </c>
      <c r="P36" s="19" t="s">
        <v>75</v>
      </c>
      <c r="Q36" s="1" t="s">
        <v>139</v>
      </c>
      <c r="R36" s="1">
        <v>7</v>
      </c>
      <c r="S36" s="1"/>
      <c r="T36" s="1"/>
      <c r="U36" s="1"/>
      <c r="V36" s="1"/>
      <c r="W36" s="1"/>
      <c r="X36" s="1"/>
      <c r="Y36" s="1"/>
      <c r="Z36" s="1"/>
    </row>
    <row r="37" spans="1:26" x14ac:dyDescent="0.25">
      <c r="A37" s="6" t="s">
        <v>77</v>
      </c>
      <c r="B37" s="7" t="s">
        <v>78</v>
      </c>
      <c r="C37" s="6" t="s">
        <v>79</v>
      </c>
      <c r="D37" s="6" t="s">
        <v>80</v>
      </c>
      <c r="E37" s="6" t="s">
        <v>18</v>
      </c>
      <c r="F37" s="6"/>
      <c r="G37" s="6" t="s">
        <v>19</v>
      </c>
      <c r="H37" s="8">
        <v>2</v>
      </c>
      <c r="I37" s="9">
        <v>2</v>
      </c>
      <c r="J37" s="10">
        <f t="shared" si="0"/>
        <v>0</v>
      </c>
      <c r="K37" s="11">
        <v>0</v>
      </c>
      <c r="L37" s="11">
        <f t="shared" si="1"/>
        <v>2</v>
      </c>
      <c r="M37" s="11">
        <f t="shared" si="2"/>
        <v>0</v>
      </c>
      <c r="N37" s="1" t="s">
        <v>137</v>
      </c>
      <c r="O37" s="1">
        <v>2</v>
      </c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x14ac:dyDescent="0.25">
      <c r="A38" s="6" t="s">
        <v>77</v>
      </c>
      <c r="B38" s="7" t="s">
        <v>78</v>
      </c>
      <c r="C38" s="6" t="s">
        <v>81</v>
      </c>
      <c r="D38" s="6" t="s">
        <v>82</v>
      </c>
      <c r="E38" s="6" t="s">
        <v>18</v>
      </c>
      <c r="F38" s="6"/>
      <c r="G38" s="6" t="s">
        <v>19</v>
      </c>
      <c r="H38" s="8">
        <v>1</v>
      </c>
      <c r="I38" s="9">
        <v>1</v>
      </c>
      <c r="J38" s="10">
        <f t="shared" si="0"/>
        <v>0</v>
      </c>
      <c r="K38" s="11">
        <v>0</v>
      </c>
      <c r="L38" s="11">
        <f t="shared" si="1"/>
        <v>1</v>
      </c>
      <c r="M38" s="11">
        <f t="shared" si="2"/>
        <v>0</v>
      </c>
      <c r="N38" s="1" t="s">
        <v>137</v>
      </c>
      <c r="O38" s="1">
        <v>1</v>
      </c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5">
      <c r="A39" s="6" t="s">
        <v>77</v>
      </c>
      <c r="B39" s="7" t="s">
        <v>78</v>
      </c>
      <c r="C39" s="6" t="s">
        <v>83</v>
      </c>
      <c r="D39" s="6" t="s">
        <v>84</v>
      </c>
      <c r="E39" s="6" t="s">
        <v>18</v>
      </c>
      <c r="F39" s="6"/>
      <c r="G39" s="6" t="s">
        <v>19</v>
      </c>
      <c r="H39" s="8">
        <v>3</v>
      </c>
      <c r="I39" s="9">
        <v>3</v>
      </c>
      <c r="J39" s="10">
        <f t="shared" si="0"/>
        <v>0</v>
      </c>
      <c r="K39" s="11">
        <v>0</v>
      </c>
      <c r="L39" s="11">
        <f t="shared" si="1"/>
        <v>3</v>
      </c>
      <c r="M39" s="11">
        <f t="shared" si="2"/>
        <v>0</v>
      </c>
      <c r="N39" s="1" t="s">
        <v>144</v>
      </c>
      <c r="O39" s="1">
        <v>3</v>
      </c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x14ac:dyDescent="0.25">
      <c r="A40" s="6" t="s">
        <v>77</v>
      </c>
      <c r="B40" s="7" t="s">
        <v>78</v>
      </c>
      <c r="C40" s="6" t="s">
        <v>85</v>
      </c>
      <c r="D40" s="6" t="s">
        <v>86</v>
      </c>
      <c r="E40" s="6" t="s">
        <v>18</v>
      </c>
      <c r="F40" s="6"/>
      <c r="G40" s="6" t="s">
        <v>19</v>
      </c>
      <c r="H40" s="8">
        <v>14</v>
      </c>
      <c r="I40" s="9">
        <v>14</v>
      </c>
      <c r="J40" s="10">
        <f t="shared" si="0"/>
        <v>0</v>
      </c>
      <c r="K40" s="11">
        <v>0</v>
      </c>
      <c r="L40" s="11">
        <f t="shared" si="1"/>
        <v>14</v>
      </c>
      <c r="M40" s="11">
        <f t="shared" si="2"/>
        <v>0</v>
      </c>
      <c r="N40" s="1" t="s">
        <v>145</v>
      </c>
      <c r="O40" s="1">
        <v>14</v>
      </c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x14ac:dyDescent="0.25">
      <c r="A41" s="6" t="s">
        <v>77</v>
      </c>
      <c r="B41" s="7" t="s">
        <v>78</v>
      </c>
      <c r="C41" s="6" t="s">
        <v>87</v>
      </c>
      <c r="D41" s="6" t="s">
        <v>88</v>
      </c>
      <c r="E41" s="6" t="s">
        <v>18</v>
      </c>
      <c r="F41" s="6"/>
      <c r="G41" s="6" t="s">
        <v>19</v>
      </c>
      <c r="H41" s="8">
        <v>10</v>
      </c>
      <c r="I41" s="9">
        <v>10</v>
      </c>
      <c r="J41" s="10">
        <f t="shared" si="0"/>
        <v>0</v>
      </c>
      <c r="K41" s="11">
        <v>0</v>
      </c>
      <c r="L41" s="11">
        <f>O41+R41</f>
        <v>10</v>
      </c>
      <c r="M41" s="11">
        <f t="shared" si="2"/>
        <v>0</v>
      </c>
      <c r="N41" s="1" t="s">
        <v>146</v>
      </c>
      <c r="O41" s="1">
        <v>6</v>
      </c>
      <c r="P41" s="1"/>
      <c r="Q41" s="1" t="s">
        <v>147</v>
      </c>
      <c r="R41" s="1">
        <v>4</v>
      </c>
      <c r="S41" s="1"/>
      <c r="T41" s="1"/>
      <c r="U41" s="1"/>
      <c r="V41" s="1"/>
      <c r="W41" s="1"/>
      <c r="X41" s="1"/>
      <c r="Y41" s="1"/>
      <c r="Z41" s="1"/>
    </row>
    <row r="42" spans="1:26" x14ac:dyDescent="0.25">
      <c r="A42" s="6" t="s">
        <v>77</v>
      </c>
      <c r="B42" s="7" t="s">
        <v>78</v>
      </c>
      <c r="C42" s="6" t="s">
        <v>89</v>
      </c>
      <c r="D42" s="6" t="s">
        <v>90</v>
      </c>
      <c r="E42" s="6" t="s">
        <v>18</v>
      </c>
      <c r="F42" s="6"/>
      <c r="G42" s="6" t="s">
        <v>19</v>
      </c>
      <c r="H42" s="8">
        <v>7</v>
      </c>
      <c r="I42" s="9">
        <v>7</v>
      </c>
      <c r="J42" s="10">
        <f t="shared" si="0"/>
        <v>0</v>
      </c>
      <c r="K42" s="11">
        <v>0</v>
      </c>
      <c r="L42" s="11">
        <f t="shared" si="1"/>
        <v>7</v>
      </c>
      <c r="M42" s="11">
        <f t="shared" si="2"/>
        <v>0</v>
      </c>
      <c r="N42" s="14" t="s">
        <v>147</v>
      </c>
      <c r="O42" s="1">
        <v>7</v>
      </c>
      <c r="P42" s="12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6" t="s">
        <v>77</v>
      </c>
      <c r="B43" s="7" t="s">
        <v>78</v>
      </c>
      <c r="C43" s="6" t="s">
        <v>91</v>
      </c>
      <c r="D43" s="6" t="s">
        <v>92</v>
      </c>
      <c r="E43" s="6" t="s">
        <v>18</v>
      </c>
      <c r="F43" s="6"/>
      <c r="G43" s="6" t="s">
        <v>19</v>
      </c>
      <c r="H43" s="8">
        <v>3</v>
      </c>
      <c r="I43" s="9">
        <v>3</v>
      </c>
      <c r="J43" s="10">
        <f t="shared" si="0"/>
        <v>0</v>
      </c>
      <c r="K43" s="11">
        <v>0</v>
      </c>
      <c r="L43" s="11">
        <f t="shared" si="1"/>
        <v>3</v>
      </c>
      <c r="M43" s="11">
        <f t="shared" si="2"/>
        <v>0</v>
      </c>
      <c r="N43" s="1" t="s">
        <v>148</v>
      </c>
      <c r="O43" s="1">
        <v>3</v>
      </c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6" t="s">
        <v>77</v>
      </c>
      <c r="B44" s="7" t="s">
        <v>78</v>
      </c>
      <c r="C44" s="6" t="s">
        <v>93</v>
      </c>
      <c r="D44" s="6" t="s">
        <v>92</v>
      </c>
      <c r="E44" s="6" t="s">
        <v>18</v>
      </c>
      <c r="F44" s="6"/>
      <c r="G44" s="6" t="s">
        <v>19</v>
      </c>
      <c r="H44" s="8">
        <v>6</v>
      </c>
      <c r="I44" s="9">
        <v>6</v>
      </c>
      <c r="J44" s="10">
        <f t="shared" si="0"/>
        <v>0</v>
      </c>
      <c r="K44" s="11">
        <v>0</v>
      </c>
      <c r="L44" s="11">
        <v>6</v>
      </c>
      <c r="M44" s="22">
        <f t="shared" si="2"/>
        <v>0</v>
      </c>
      <c r="N44" s="1" t="s">
        <v>145</v>
      </c>
      <c r="O44" s="1">
        <v>4</v>
      </c>
      <c r="P44" s="1"/>
      <c r="Q44" s="1" t="s">
        <v>154</v>
      </c>
      <c r="R44" s="1">
        <v>2</v>
      </c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6" t="s">
        <v>77</v>
      </c>
      <c r="B45" s="7" t="s">
        <v>78</v>
      </c>
      <c r="C45" s="6" t="s">
        <v>94</v>
      </c>
      <c r="D45" s="6" t="s">
        <v>123</v>
      </c>
      <c r="E45" s="6" t="s">
        <v>18</v>
      </c>
      <c r="F45" s="6"/>
      <c r="G45" s="6" t="s">
        <v>19</v>
      </c>
      <c r="H45" s="8">
        <v>3</v>
      </c>
      <c r="I45" s="9">
        <v>3</v>
      </c>
      <c r="J45" s="10">
        <f t="shared" si="0"/>
        <v>0</v>
      </c>
      <c r="K45" s="11">
        <v>0</v>
      </c>
      <c r="L45" s="11">
        <f t="shared" si="1"/>
        <v>3</v>
      </c>
      <c r="M45" s="22">
        <f t="shared" si="2"/>
        <v>0</v>
      </c>
      <c r="N45" s="1" t="s">
        <v>154</v>
      </c>
      <c r="O45" s="1">
        <v>3</v>
      </c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x14ac:dyDescent="0.25">
      <c r="A46" s="6" t="s">
        <v>77</v>
      </c>
      <c r="B46" s="7" t="s">
        <v>78</v>
      </c>
      <c r="C46" s="6" t="s">
        <v>95</v>
      </c>
      <c r="D46" s="6" t="s">
        <v>96</v>
      </c>
      <c r="E46" s="6" t="s">
        <v>18</v>
      </c>
      <c r="F46" s="6"/>
      <c r="G46" s="6" t="s">
        <v>19</v>
      </c>
      <c r="H46" s="8">
        <v>9</v>
      </c>
      <c r="I46" s="9">
        <v>9</v>
      </c>
      <c r="J46" s="10">
        <f t="shared" si="0"/>
        <v>0</v>
      </c>
      <c r="K46" s="11">
        <v>0</v>
      </c>
      <c r="L46" s="11">
        <f>O46+R46</f>
        <v>9</v>
      </c>
      <c r="M46" s="11">
        <f t="shared" si="2"/>
        <v>0</v>
      </c>
      <c r="N46" s="1" t="s">
        <v>149</v>
      </c>
      <c r="O46" s="1">
        <v>6</v>
      </c>
      <c r="P46" s="1"/>
      <c r="Q46" s="1" t="s">
        <v>150</v>
      </c>
      <c r="R46" s="1">
        <v>3</v>
      </c>
      <c r="S46" s="1"/>
      <c r="T46" s="1"/>
      <c r="U46" s="1"/>
      <c r="V46" s="1"/>
      <c r="W46" s="1"/>
      <c r="X46" s="1"/>
      <c r="Y46" s="1"/>
      <c r="Z46" s="1"/>
    </row>
    <row r="47" spans="1:26" x14ac:dyDescent="0.25">
      <c r="A47" s="6" t="s">
        <v>77</v>
      </c>
      <c r="B47" s="7" t="s">
        <v>78</v>
      </c>
      <c r="C47" s="6" t="s">
        <v>97</v>
      </c>
      <c r="D47" s="6" t="s">
        <v>98</v>
      </c>
      <c r="E47" s="6" t="s">
        <v>18</v>
      </c>
      <c r="F47" s="6"/>
      <c r="G47" s="6" t="s">
        <v>19</v>
      </c>
      <c r="H47" s="8">
        <v>12</v>
      </c>
      <c r="I47" s="9">
        <v>12</v>
      </c>
      <c r="J47" s="10">
        <f t="shared" si="0"/>
        <v>0</v>
      </c>
      <c r="K47" s="11">
        <v>0</v>
      </c>
      <c r="L47" s="11">
        <f t="shared" si="1"/>
        <v>12</v>
      </c>
      <c r="M47" s="11">
        <f t="shared" si="2"/>
        <v>0</v>
      </c>
      <c r="N47" s="1" t="s">
        <v>149</v>
      </c>
      <c r="O47" s="1">
        <v>12</v>
      </c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5">
      <c r="A48" s="6" t="s">
        <v>77</v>
      </c>
      <c r="B48" s="7" t="s">
        <v>78</v>
      </c>
      <c r="C48" s="6" t="s">
        <v>99</v>
      </c>
      <c r="D48" s="6" t="s">
        <v>100</v>
      </c>
      <c r="E48" s="6" t="s">
        <v>18</v>
      </c>
      <c r="F48" s="6"/>
      <c r="G48" s="6" t="s">
        <v>19</v>
      </c>
      <c r="H48" s="8">
        <v>9</v>
      </c>
      <c r="I48" s="9">
        <v>9</v>
      </c>
      <c r="J48" s="10">
        <f t="shared" si="0"/>
        <v>0</v>
      </c>
      <c r="K48" s="11">
        <f>O48</f>
        <v>3</v>
      </c>
      <c r="L48" s="11">
        <f>R48</f>
        <v>6</v>
      </c>
      <c r="M48" s="11">
        <f t="shared" si="2"/>
        <v>0</v>
      </c>
      <c r="N48" s="13" t="s">
        <v>109</v>
      </c>
      <c r="O48" s="1">
        <v>3</v>
      </c>
      <c r="P48" s="1"/>
      <c r="Q48" s="1" t="s">
        <v>151</v>
      </c>
      <c r="R48" s="1">
        <v>6</v>
      </c>
      <c r="S48" s="1"/>
      <c r="T48" s="1"/>
      <c r="U48" s="1"/>
      <c r="V48" s="1"/>
      <c r="W48" s="1"/>
      <c r="X48" s="1"/>
      <c r="Y48" s="1"/>
      <c r="Z48" s="1"/>
    </row>
    <row r="49" spans="1:26" x14ac:dyDescent="0.25">
      <c r="A49" s="6" t="s">
        <v>77</v>
      </c>
      <c r="B49" s="7" t="s">
        <v>78</v>
      </c>
      <c r="C49" s="6" t="s">
        <v>101</v>
      </c>
      <c r="D49" s="6" t="s">
        <v>102</v>
      </c>
      <c r="E49" s="6" t="s">
        <v>18</v>
      </c>
      <c r="F49" s="6"/>
      <c r="G49" s="6" t="s">
        <v>19</v>
      </c>
      <c r="H49" s="8">
        <v>12</v>
      </c>
      <c r="I49" s="9">
        <v>12</v>
      </c>
      <c r="J49" s="10">
        <f t="shared" si="0"/>
        <v>0</v>
      </c>
      <c r="K49" s="11">
        <v>0</v>
      </c>
      <c r="L49" s="11">
        <f t="shared" si="1"/>
        <v>12</v>
      </c>
      <c r="M49" s="11">
        <f t="shared" si="2"/>
        <v>0</v>
      </c>
      <c r="N49" s="1" t="s">
        <v>151</v>
      </c>
      <c r="O49" s="1">
        <v>12</v>
      </c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x14ac:dyDescent="0.25">
      <c r="A50" s="6" t="s">
        <v>77</v>
      </c>
      <c r="B50" s="7" t="s">
        <v>78</v>
      </c>
      <c r="C50" s="6" t="s">
        <v>103</v>
      </c>
      <c r="D50" s="6" t="s">
        <v>104</v>
      </c>
      <c r="E50" s="6" t="s">
        <v>18</v>
      </c>
      <c r="F50" s="6"/>
      <c r="G50" s="6" t="s">
        <v>19</v>
      </c>
      <c r="H50" s="8">
        <v>12</v>
      </c>
      <c r="I50" s="9">
        <v>12</v>
      </c>
      <c r="J50" s="10">
        <f t="shared" si="0"/>
        <v>0</v>
      </c>
      <c r="K50" s="11">
        <v>0</v>
      </c>
      <c r="L50" s="11">
        <f t="shared" si="1"/>
        <v>12</v>
      </c>
      <c r="M50" s="11">
        <f t="shared" si="2"/>
        <v>0</v>
      </c>
      <c r="N50" s="1" t="s">
        <v>146</v>
      </c>
      <c r="O50" s="1">
        <v>12</v>
      </c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x14ac:dyDescent="0.25">
      <c r="A51" s="6" t="s">
        <v>77</v>
      </c>
      <c r="B51" s="7" t="s">
        <v>78</v>
      </c>
      <c r="C51" s="6" t="s">
        <v>105</v>
      </c>
      <c r="D51" s="6" t="s">
        <v>106</v>
      </c>
      <c r="E51" s="6" t="s">
        <v>18</v>
      </c>
      <c r="F51" s="6"/>
      <c r="G51" s="6" t="s">
        <v>19</v>
      </c>
      <c r="H51" s="8">
        <v>12</v>
      </c>
      <c r="I51" s="9">
        <v>12</v>
      </c>
      <c r="J51" s="10">
        <f t="shared" si="0"/>
        <v>0</v>
      </c>
      <c r="K51" s="11">
        <v>0</v>
      </c>
      <c r="L51" s="11">
        <v>12</v>
      </c>
      <c r="M51" s="11">
        <f t="shared" si="2"/>
        <v>0</v>
      </c>
      <c r="N51" s="1" t="s">
        <v>152</v>
      </c>
      <c r="O51" s="1">
        <v>7</v>
      </c>
      <c r="P51" s="1"/>
      <c r="Q51" s="1" t="s">
        <v>147</v>
      </c>
      <c r="R51" s="1">
        <v>5</v>
      </c>
      <c r="S51" s="1"/>
      <c r="T51" s="1"/>
      <c r="U51" s="1"/>
      <c r="V51" s="1"/>
      <c r="W51" s="1"/>
      <c r="X51" s="1"/>
      <c r="Y51" s="1"/>
      <c r="Z51" s="1"/>
    </row>
    <row r="52" spans="1:26" x14ac:dyDescent="0.25">
      <c r="A52" s="6" t="s">
        <v>77</v>
      </c>
      <c r="B52" s="7" t="s">
        <v>78</v>
      </c>
      <c r="C52" s="6" t="s">
        <v>107</v>
      </c>
      <c r="D52" s="6" t="s">
        <v>108</v>
      </c>
      <c r="E52" s="6" t="s">
        <v>18</v>
      </c>
      <c r="F52" s="6"/>
      <c r="G52" s="6" t="s">
        <v>19</v>
      </c>
      <c r="H52" s="8">
        <v>15</v>
      </c>
      <c r="I52" s="9">
        <v>15</v>
      </c>
      <c r="J52" s="10">
        <f t="shared" si="0"/>
        <v>0</v>
      </c>
      <c r="K52" s="11">
        <f>O52</f>
        <v>15</v>
      </c>
      <c r="L52" s="11">
        <v>0</v>
      </c>
      <c r="M52" s="11">
        <f t="shared" si="2"/>
        <v>0</v>
      </c>
      <c r="N52" s="2" t="s">
        <v>109</v>
      </c>
      <c r="O52" s="1">
        <v>15</v>
      </c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</sheetData>
  <mergeCells count="27">
    <mergeCell ref="W5:W6"/>
    <mergeCell ref="X5:X6"/>
    <mergeCell ref="Y5:Y6"/>
    <mergeCell ref="Z5:Z6"/>
    <mergeCell ref="L5:L6"/>
    <mergeCell ref="M5:M6"/>
    <mergeCell ref="A5:A6"/>
    <mergeCell ref="B5:B6"/>
    <mergeCell ref="C5:C6"/>
    <mergeCell ref="D5:D6"/>
    <mergeCell ref="E5:E6"/>
    <mergeCell ref="A2:C2"/>
    <mergeCell ref="K5:K6"/>
    <mergeCell ref="T5:T6"/>
    <mergeCell ref="U5:U6"/>
    <mergeCell ref="V5:V6"/>
    <mergeCell ref="N5:N6"/>
    <mergeCell ref="O5:O6"/>
    <mergeCell ref="P5:P6"/>
    <mergeCell ref="Q5:Q6"/>
    <mergeCell ref="R5:R6"/>
    <mergeCell ref="S5:S6"/>
    <mergeCell ref="F5:F6"/>
    <mergeCell ref="G5:G6"/>
    <mergeCell ref="H5:H6"/>
    <mergeCell ref="I5:I6"/>
    <mergeCell ref="J5:J6"/>
  </mergeCells>
  <pageMargins left="0.70866141732283472" right="0.70866141732283472" top="0.74803149606299213" bottom="0.74803149606299213" header="0.31496062992125984" footer="0.31496062992125984"/>
  <pageSetup paperSize="9" scale="30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fabiana</cp:lastModifiedBy>
  <cp:lastPrinted>2021-09-08T07:10:55Z</cp:lastPrinted>
  <dcterms:created xsi:type="dcterms:W3CDTF">2021-07-21T15:24:24Z</dcterms:created>
  <dcterms:modified xsi:type="dcterms:W3CDTF">2024-08-08T08:50:10Z</dcterms:modified>
</cp:coreProperties>
</file>